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5000" windowHeight="7800"/>
  </bookViews>
  <sheets>
    <sheet name="HOSPITAL FELIX BULNES" sheetId="1" r:id="rId1"/>
  </sheets>
  <definedNames>
    <definedName name="_xlnm.Print_Area" localSheetId="0">'HOSPITAL FELIX BULNES'!$A$1:$E$77</definedName>
  </definedNames>
  <calcPr calcId="125725"/>
</workbook>
</file>

<file path=xl/calcChain.xml><?xml version="1.0" encoding="utf-8"?>
<calcChain xmlns="http://schemas.openxmlformats.org/spreadsheetml/2006/main">
  <c r="E23" i="1"/>
  <c r="E22"/>
  <c r="E21"/>
  <c r="E20"/>
  <c r="E7"/>
  <c r="E8"/>
  <c r="E10"/>
  <c r="E11"/>
  <c r="E12"/>
  <c r="E13"/>
  <c r="E14"/>
  <c r="E15"/>
  <c r="E16"/>
  <c r="E17"/>
  <c r="E18"/>
  <c r="E19"/>
  <c r="E24"/>
  <c r="E25"/>
  <c r="E35"/>
  <c r="E36"/>
  <c r="E37"/>
  <c r="E38"/>
  <c r="E39"/>
  <c r="E45"/>
  <c r="E46"/>
  <c r="E34" l="1"/>
  <c r="E42"/>
  <c r="E44"/>
  <c r="E6"/>
  <c r="E47" l="1"/>
  <c r="E48" s="1"/>
  <c r="E49" l="1"/>
  <c r="E53" s="1"/>
</calcChain>
</file>

<file path=xl/comments1.xml><?xml version="1.0" encoding="utf-8"?>
<comments xmlns="http://schemas.openxmlformats.org/spreadsheetml/2006/main">
  <authors>
    <author>Lawrence Moore</author>
  </authors>
  <commentList>
    <comment ref="E47" authorId="0">
      <text>
        <r>
          <rPr>
            <sz val="10"/>
            <color indexed="81"/>
            <rFont val="Tahoma"/>
            <family val="2"/>
          </rPr>
          <t>Total List Price</t>
        </r>
      </text>
    </comment>
    <comment ref="E53" authorId="0">
      <text>
        <r>
          <rPr>
            <sz val="10"/>
            <color indexed="81"/>
            <rFont val="Tahoma"/>
            <family val="2"/>
          </rPr>
          <t xml:space="preserve">This price includes all discounts.
</t>
        </r>
      </text>
    </comment>
  </commentList>
</comments>
</file>

<file path=xl/sharedStrings.xml><?xml version="1.0" encoding="utf-8"?>
<sst xmlns="http://schemas.openxmlformats.org/spreadsheetml/2006/main" count="104" uniqueCount="95">
  <si>
    <t>Qty.</t>
  </si>
  <si>
    <t>Part Number</t>
  </si>
  <si>
    <t>Description</t>
  </si>
  <si>
    <t>List            Price Ea.</t>
  </si>
  <si>
    <t>Extended   List  Price</t>
  </si>
  <si>
    <t>Head End</t>
  </si>
  <si>
    <t>351000</t>
  </si>
  <si>
    <t>351003</t>
  </si>
  <si>
    <t>351004</t>
  </si>
  <si>
    <t>351200</t>
  </si>
  <si>
    <t>353100</t>
  </si>
  <si>
    <t>353001</t>
  </si>
  <si>
    <t>Software</t>
  </si>
  <si>
    <t>350018</t>
  </si>
  <si>
    <t>350002</t>
  </si>
  <si>
    <t>L-Net T-Tap Module (Pack of 25)</t>
  </si>
  <si>
    <t>350003</t>
  </si>
  <si>
    <t>350005</t>
  </si>
  <si>
    <t>350006</t>
  </si>
  <si>
    <t>Crimping tool Adapter</t>
  </si>
  <si>
    <t>350007</t>
  </si>
  <si>
    <t>Station Removal Tool</t>
  </si>
  <si>
    <t>NCLV240</t>
  </si>
  <si>
    <t>Low Voltage Light Control 240V</t>
  </si>
  <si>
    <t>Pillow Speakers/Call Cords</t>
  </si>
  <si>
    <t>Training</t>
  </si>
  <si>
    <t>IT Administration Training/ less expenses</t>
  </si>
  <si>
    <t>HCNEEDSDAY</t>
  </si>
  <si>
    <t>Prof. Srvc. Needs Assessment Day</t>
  </si>
  <si>
    <t>HCTRNDAY</t>
  </si>
  <si>
    <t>Prof. Srvc. Training Day</t>
  </si>
  <si>
    <t xml:space="preserve">Responder 5 Suggested List Total: </t>
  </si>
  <si>
    <t xml:space="preserve">Distributor Discount: </t>
  </si>
  <si>
    <t>Discounted Price:</t>
  </si>
  <si>
    <t xml:space="preserve">Customer Responder 5 Total: </t>
  </si>
  <si>
    <t xml:space="preserve"> </t>
  </si>
  <si>
    <t>Software Maintenance Agreement Distributor Price</t>
  </si>
  <si>
    <t>L-Net Termination Resister (Pack of 10)</t>
  </si>
  <si>
    <t>M-Net Divider Module</t>
  </si>
  <si>
    <t>Responder 8-pin Connector (Pack of 100)</t>
  </si>
  <si>
    <t>NC2828</t>
  </si>
  <si>
    <t>PROPUESTA LLAMADO ENFERMERA RESPONDER 5 DE RAULAND-USA.</t>
  </si>
  <si>
    <t>Opcionales</t>
  </si>
  <si>
    <t>QP 2106</t>
  </si>
  <si>
    <t>QP 2098</t>
  </si>
  <si>
    <t>Plástico Rojo en español Ayuda inst. en 353001</t>
  </si>
  <si>
    <t>QP2023</t>
  </si>
  <si>
    <t>Ayuda en español</t>
  </si>
  <si>
    <t>Controlador para Extensión Regional</t>
  </si>
  <si>
    <t>Fuente de Alimentación con Batería de Respaldo</t>
  </si>
  <si>
    <t>Switch Ethernet de 8 Puertos</t>
  </si>
  <si>
    <t>28x28 Gabinete montado en pared</t>
  </si>
  <si>
    <t>Consola de Enfermeras</t>
  </si>
  <si>
    <t>Terminal de Personal</t>
  </si>
  <si>
    <t>Lámpara de Pasillo</t>
  </si>
  <si>
    <t>Controlador de Pasillo</t>
  </si>
  <si>
    <t>Estación de paciente single mejorada</t>
  </si>
  <si>
    <t>Estación de Baño / WC</t>
  </si>
  <si>
    <t>Estación para registro de personal</t>
  </si>
  <si>
    <t>Estación de personal</t>
  </si>
  <si>
    <t>Plástico con Check-in (presencia enfermera)</t>
  </si>
  <si>
    <t>Plástico con Check-in (presencia doctor)</t>
  </si>
  <si>
    <t>Accesories</t>
  </si>
  <si>
    <t>R5Ware Firmware Diagnostic Software</t>
  </si>
  <si>
    <t>Interface - Pocket Page - 25 Beds</t>
  </si>
  <si>
    <t>Interface -Telephone - 25 Beds</t>
  </si>
  <si>
    <t>PC Console (R5 Apps) - 25 beds</t>
  </si>
  <si>
    <t>Staff Assignment Client - 25 Beds</t>
  </si>
  <si>
    <t>Reports Manager - 25 Beds</t>
  </si>
  <si>
    <t>Condiciones Generales:</t>
  </si>
  <si>
    <t>Valores cotizados          :  Están en Dólares Americanos, sin IVA.</t>
  </si>
  <si>
    <t>Plazo de Entrega            :  40  a  60 días corridos, a partir de la Orden de Compra</t>
  </si>
  <si>
    <t xml:space="preserve">En espera de su respuesta,                                                           </t>
  </si>
  <si>
    <t>Atentamente,</t>
  </si>
  <si>
    <t>Luisa  Alegría  Olate</t>
  </si>
  <si>
    <t>Jefe de Línea Rauland</t>
  </si>
  <si>
    <t>Cencomex S.A.</t>
  </si>
  <si>
    <t>lalegria@cencomex.cl</t>
  </si>
  <si>
    <t>09 2571548</t>
  </si>
  <si>
    <t>Garantía                         :  5 años a partir de la recepción de los mismos.</t>
  </si>
  <si>
    <t>Forma de Pago               :  40%   con entrega de Orden de Compra.</t>
  </si>
  <si>
    <t xml:space="preserve">                                       :  30%   contra finalización de instalaciones.</t>
  </si>
  <si>
    <t xml:space="preserve">                                       :  30%   contra entrega de equipos.</t>
  </si>
  <si>
    <t>Mantención                     :  El precio incluye mantención por 24 meses.</t>
  </si>
  <si>
    <t>Plástico Azul en español Código inst. en 353001</t>
  </si>
  <si>
    <t>Plástico con Check-in (presencia aseo)</t>
  </si>
  <si>
    <t>Plástico con Check-in (presencia nutricionista )</t>
  </si>
  <si>
    <t>Responder Network Concentrador</t>
  </si>
  <si>
    <t>CCDIN3</t>
  </si>
  <si>
    <t>Handhled Pendant with 2 light</t>
  </si>
  <si>
    <t>Instalación                      :  50 días.</t>
  </si>
  <si>
    <t>Costos  Miscelaneos</t>
  </si>
  <si>
    <t>Mano de Obra  Instalacoión de Equipos y configuración</t>
  </si>
  <si>
    <t>Mano de Obra  Instalacoión de Cable + Cable</t>
  </si>
  <si>
    <t>HOSPITAL FELIX BULNES  /  13-04-2016</t>
  </si>
</sst>
</file>

<file path=xl/styles.xml><?xml version="1.0" encoding="utf-8"?>
<styleSheet xmlns="http://schemas.openxmlformats.org/spreadsheetml/2006/main">
  <numFmts count="6">
    <numFmt numFmtId="44" formatCode="_-&quot;$&quot;\ * #,##0.00_-;\-&quot;$&quot;\ * #,##0.00_-;_-&quot;$&quot;\ * &quot;-&quot;??_-;_-@_-"/>
    <numFmt numFmtId="164" formatCode="&quot;$&quot;#,##0.00"/>
    <numFmt numFmtId="165" formatCode="&quot;$&quot;#,##0_);\(&quot;$&quot;#,##0\)"/>
    <numFmt numFmtId="166" formatCode="&quot;$&quot;#,##0.00_);\(&quot;$&quot;#,##0.00\)"/>
    <numFmt numFmtId="167" formatCode="&quot;$&quot;\ #,##0"/>
    <numFmt numFmtId="168" formatCode="0.000%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sz val="10"/>
      <color indexed="81"/>
      <name val="Tahoma"/>
      <family val="2"/>
    </font>
    <font>
      <b/>
      <sz val="14"/>
      <color theme="1"/>
      <name val="Arial"/>
      <family val="2"/>
    </font>
    <font>
      <sz val="14"/>
      <color indexed="8"/>
      <name val="Arial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6" xfId="0" applyFont="1" applyBorder="1" applyAlignment="1" applyProtection="1">
      <alignment horizontal="left"/>
      <protection locked="0"/>
    </xf>
    <xf numFmtId="0" fontId="2" fillId="0" borderId="11" xfId="0" applyFont="1" applyBorder="1" applyAlignment="1" applyProtection="1">
      <alignment horizontal="right"/>
      <protection locked="0"/>
    </xf>
    <xf numFmtId="0" fontId="3" fillId="0" borderId="11" xfId="0" applyFont="1" applyBorder="1" applyAlignment="1" applyProtection="1">
      <alignment horizontal="left" vertical="top"/>
    </xf>
    <xf numFmtId="0" fontId="2" fillId="0" borderId="6" xfId="0" applyFont="1" applyFill="1" applyBorder="1" applyAlignment="1" applyProtection="1">
      <alignment horizontal="left"/>
      <protection locked="0"/>
    </xf>
    <xf numFmtId="0" fontId="4" fillId="0" borderId="6" xfId="0" applyFont="1" applyBorder="1" applyAlignment="1">
      <alignment horizontal="left"/>
    </xf>
    <xf numFmtId="0" fontId="2" fillId="0" borderId="11" xfId="0" applyFont="1" applyBorder="1" applyAlignment="1" applyProtection="1">
      <alignment horizontal="center"/>
      <protection locked="0"/>
    </xf>
    <xf numFmtId="0" fontId="0" fillId="0" borderId="18" xfId="0" applyBorder="1"/>
    <xf numFmtId="167" fontId="0" fillId="0" borderId="0" xfId="0" applyNumberFormat="1"/>
    <xf numFmtId="0" fontId="8" fillId="3" borderId="18" xfId="0" applyFont="1" applyFill="1" applyBorder="1"/>
    <xf numFmtId="2" fontId="7" fillId="3" borderId="9" xfId="0" applyNumberFormat="1" applyFont="1" applyFill="1" applyBorder="1" applyAlignment="1" applyProtection="1">
      <alignment horizontal="right" wrapText="1"/>
    </xf>
    <xf numFmtId="1" fontId="3" fillId="2" borderId="9" xfId="0" applyNumberFormat="1" applyFont="1" applyFill="1" applyBorder="1" applyAlignment="1" applyProtection="1">
      <alignment horizontal="left"/>
    </xf>
    <xf numFmtId="0" fontId="3" fillId="2" borderId="9" xfId="0" applyFont="1" applyFill="1" applyBorder="1" applyAlignment="1" applyProtection="1">
      <alignment horizontal="left"/>
    </xf>
    <xf numFmtId="0" fontId="3" fillId="0" borderId="9" xfId="0" applyFont="1" applyFill="1" applyBorder="1" applyAlignment="1" applyProtection="1">
      <alignment horizontal="left" vertical="center"/>
    </xf>
    <xf numFmtId="2" fontId="3" fillId="0" borderId="9" xfId="0" applyNumberFormat="1" applyFont="1" applyBorder="1" applyAlignment="1" applyProtection="1">
      <alignment horizontal="right" wrapText="1"/>
    </xf>
    <xf numFmtId="2" fontId="3" fillId="0" borderId="9" xfId="0" applyNumberFormat="1" applyFont="1" applyFill="1" applyBorder="1" applyAlignment="1" applyProtection="1">
      <alignment horizontal="right" wrapText="1"/>
    </xf>
    <xf numFmtId="1" fontId="3" fillId="4" borderId="9" xfId="0" applyNumberFormat="1" applyFont="1" applyFill="1" applyBorder="1" applyAlignment="1" applyProtection="1">
      <alignment horizontal="left"/>
    </xf>
    <xf numFmtId="0" fontId="9" fillId="4" borderId="18" xfId="0" applyFont="1" applyFill="1" applyBorder="1" applyAlignment="1">
      <alignment horizontal="left"/>
    </xf>
    <xf numFmtId="0" fontId="10" fillId="0" borderId="18" xfId="0" applyFont="1" applyBorder="1"/>
    <xf numFmtId="0" fontId="3" fillId="4" borderId="9" xfId="0" applyFont="1" applyFill="1" applyBorder="1" applyAlignment="1" applyProtection="1">
      <alignment horizontal="left"/>
    </xf>
    <xf numFmtId="164" fontId="2" fillId="3" borderId="10" xfId="0" applyNumberFormat="1" applyFont="1" applyFill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right"/>
      <protection locked="0"/>
    </xf>
    <xf numFmtId="165" fontId="4" fillId="0" borderId="7" xfId="0" applyNumberFormat="1" applyFont="1" applyBorder="1" applyAlignment="1"/>
    <xf numFmtId="164" fontId="2" fillId="3" borderId="1" xfId="0" applyNumberFormat="1" applyFont="1" applyFill="1" applyBorder="1" applyAlignment="1" applyProtection="1">
      <alignment horizontal="center" vertical="center"/>
    </xf>
    <xf numFmtId="0" fontId="4" fillId="0" borderId="7" xfId="0" applyFont="1" applyBorder="1" applyAlignment="1"/>
    <xf numFmtId="166" fontId="2" fillId="3" borderId="1" xfId="1" applyNumberFormat="1" applyFont="1" applyFill="1" applyBorder="1" applyAlignment="1" applyProtection="1">
      <alignment horizontal="center" vertical="center"/>
    </xf>
    <xf numFmtId="0" fontId="4" fillId="0" borderId="7" xfId="0" applyFont="1" applyBorder="1" applyAlignment="1">
      <alignment horizontal="right"/>
    </xf>
    <xf numFmtId="164" fontId="4" fillId="3" borderId="10" xfId="0" applyNumberFormat="1" applyFont="1" applyFill="1" applyBorder="1" applyAlignment="1" applyProtection="1">
      <alignment horizontal="center" vertical="center"/>
    </xf>
    <xf numFmtId="1" fontId="10" fillId="0" borderId="11" xfId="0" applyNumberFormat="1" applyFont="1" applyBorder="1" applyAlignment="1">
      <alignment horizontal="center"/>
    </xf>
    <xf numFmtId="0" fontId="10" fillId="0" borderId="7" xfId="0" applyFont="1" applyBorder="1"/>
    <xf numFmtId="0" fontId="10" fillId="0" borderId="11" xfId="0" applyFont="1" applyBorder="1"/>
    <xf numFmtId="0" fontId="12" fillId="0" borderId="9" xfId="0" applyFont="1" applyFill="1" applyBorder="1" applyAlignment="1" applyProtection="1">
      <alignment horizontal="left" vertical="center"/>
    </xf>
    <xf numFmtId="0" fontId="3" fillId="4" borderId="9" xfId="0" applyFont="1" applyFill="1" applyBorder="1" applyAlignment="1" applyProtection="1">
      <alignment horizontal="left" vertical="center"/>
    </xf>
    <xf numFmtId="2" fontId="3" fillId="4" borderId="9" xfId="0" applyNumberFormat="1" applyFont="1" applyFill="1" applyBorder="1" applyAlignment="1" applyProtection="1">
      <alignment horizontal="right" wrapText="1"/>
    </xf>
    <xf numFmtId="164" fontId="2" fillId="4" borderId="10" xfId="0" applyNumberFormat="1" applyFont="1" applyFill="1" applyBorder="1" applyAlignment="1" applyProtection="1">
      <alignment horizontal="center" vertical="center"/>
    </xf>
    <xf numFmtId="164" fontId="2" fillId="4" borderId="1" xfId="0" applyNumberFormat="1" applyFont="1" applyFill="1" applyBorder="1" applyAlignment="1" applyProtection="1">
      <alignment horizontal="center" vertical="center"/>
    </xf>
    <xf numFmtId="164" fontId="2" fillId="5" borderId="10" xfId="0" applyNumberFormat="1" applyFont="1" applyFill="1" applyBorder="1" applyAlignment="1" applyProtection="1">
      <alignment horizontal="center" vertical="center"/>
    </xf>
    <xf numFmtId="0" fontId="13" fillId="0" borderId="0" xfId="0" applyFont="1"/>
    <xf numFmtId="0" fontId="6" fillId="0" borderId="0" xfId="0" applyFont="1"/>
    <xf numFmtId="0" fontId="10" fillId="0" borderId="0" xfId="0" applyFont="1"/>
    <xf numFmtId="168" fontId="2" fillId="3" borderId="10" xfId="0" applyNumberFormat="1" applyFont="1" applyFill="1" applyBorder="1" applyAlignment="1" applyProtection="1">
      <alignment horizontal="center" vertical="center"/>
      <protection hidden="1"/>
    </xf>
    <xf numFmtId="2" fontId="14" fillId="4" borderId="9" xfId="0" applyNumberFormat="1" applyFont="1" applyFill="1" applyBorder="1" applyAlignment="1" applyProtection="1">
      <alignment horizontal="right" wrapText="1"/>
    </xf>
    <xf numFmtId="1" fontId="3" fillId="4" borderId="15" xfId="0" applyNumberFormat="1" applyFont="1" applyFill="1" applyBorder="1" applyAlignment="1" applyProtection="1">
      <alignment horizontal="left"/>
    </xf>
    <xf numFmtId="0" fontId="3" fillId="0" borderId="17" xfId="0" applyFont="1" applyFill="1" applyBorder="1" applyAlignment="1" applyProtection="1">
      <alignment horizontal="left" vertical="center"/>
    </xf>
    <xf numFmtId="0" fontId="3" fillId="4" borderId="18" xfId="0" applyFont="1" applyFill="1" applyBorder="1" applyAlignment="1" applyProtection="1">
      <alignment horizontal="left"/>
    </xf>
    <xf numFmtId="1" fontId="2" fillId="3" borderId="19" xfId="0" applyNumberFormat="1" applyFont="1" applyFill="1" applyBorder="1" applyAlignment="1" applyProtection="1">
      <alignment horizontal="left" wrapText="1"/>
    </xf>
    <xf numFmtId="1" fontId="2" fillId="3" borderId="20" xfId="0" applyNumberFormat="1" applyFont="1" applyFill="1" applyBorder="1" applyAlignment="1" applyProtection="1">
      <alignment horizontal="left" wrapText="1"/>
    </xf>
    <xf numFmtId="1" fontId="2" fillId="3" borderId="21" xfId="0" applyNumberFormat="1" applyFont="1" applyFill="1" applyBorder="1" applyAlignment="1" applyProtection="1">
      <alignment horizontal="left" wrapText="1"/>
    </xf>
    <xf numFmtId="1" fontId="2" fillId="3" borderId="19" xfId="0" applyNumberFormat="1" applyFont="1" applyFill="1" applyBorder="1" applyAlignment="1" applyProtection="1">
      <alignment horizontal="left"/>
    </xf>
    <xf numFmtId="1" fontId="2" fillId="3" borderId="20" xfId="0" applyNumberFormat="1" applyFont="1" applyFill="1" applyBorder="1" applyAlignment="1" applyProtection="1">
      <alignment horizontal="left"/>
    </xf>
    <xf numFmtId="1" fontId="2" fillId="3" borderId="21" xfId="0" applyNumberFormat="1" applyFont="1" applyFill="1" applyBorder="1" applyAlignment="1" applyProtection="1">
      <alignment horizontal="left"/>
    </xf>
    <xf numFmtId="0" fontId="11" fillId="3" borderId="22" xfId="0" applyFont="1" applyFill="1" applyBorder="1" applyAlignment="1">
      <alignment horizontal="left"/>
    </xf>
    <xf numFmtId="0" fontId="11" fillId="3" borderId="23" xfId="0" applyFont="1" applyFill="1" applyBorder="1" applyAlignment="1">
      <alignment horizontal="left"/>
    </xf>
    <xf numFmtId="0" fontId="11" fillId="3" borderId="24" xfId="0" applyFont="1" applyFill="1" applyBorder="1" applyAlignment="1">
      <alignment horizontal="left"/>
    </xf>
    <xf numFmtId="0" fontId="6" fillId="3" borderId="13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6" fillId="3" borderId="15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2" fillId="3" borderId="5" xfId="0" applyFont="1" applyFill="1" applyBorder="1" applyAlignment="1" applyProtection="1">
      <alignment horizontal="center" wrapText="1"/>
      <protection locked="0"/>
    </xf>
    <xf numFmtId="0" fontId="3" fillId="3" borderId="5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1" fontId="2" fillId="3" borderId="12" xfId="0" applyNumberFormat="1" applyFont="1" applyFill="1" applyBorder="1" applyAlignment="1">
      <alignment horizontal="center"/>
    </xf>
    <xf numFmtId="1" fontId="2" fillId="3" borderId="3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 applyProtection="1">
      <alignment horizontal="center"/>
      <protection locked="0"/>
    </xf>
    <xf numFmtId="0" fontId="2" fillId="3" borderId="8" xfId="0" applyFont="1" applyFill="1" applyBorder="1" applyAlignment="1" applyProtection="1">
      <alignment horizontal="center"/>
      <protection locked="0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76"/>
  <sheetViews>
    <sheetView tabSelected="1" topLeftCell="A45" zoomScale="71" zoomScaleNormal="71" workbookViewId="0">
      <selection activeCell="C73" sqref="C73"/>
    </sheetView>
  </sheetViews>
  <sheetFormatPr baseColWidth="10" defaultRowHeight="15"/>
  <cols>
    <col min="1" max="1" width="13.7109375" customWidth="1"/>
    <col min="2" max="2" width="16.85546875" customWidth="1"/>
    <col min="3" max="3" width="48.85546875" customWidth="1"/>
    <col min="4" max="4" width="11.28515625" customWidth="1"/>
    <col min="5" max="5" width="18.7109375" customWidth="1"/>
    <col min="8" max="8" width="12.5703125" bestFit="1" customWidth="1"/>
  </cols>
  <sheetData>
    <row r="1" spans="1:5" ht="18" customHeight="1">
      <c r="A1" s="54" t="s">
        <v>41</v>
      </c>
      <c r="B1" s="55"/>
      <c r="C1" s="55"/>
      <c r="D1" s="55"/>
      <c r="E1" s="56"/>
    </row>
    <row r="2" spans="1:5" ht="18" customHeight="1">
      <c r="A2" s="57" t="s">
        <v>94</v>
      </c>
      <c r="B2" s="58"/>
      <c r="C2" s="58"/>
      <c r="D2" s="58"/>
      <c r="E2" s="59"/>
    </row>
    <row r="3" spans="1:5" ht="15" customHeight="1" thickBot="1">
      <c r="A3" s="65" t="s">
        <v>0</v>
      </c>
      <c r="B3" s="67" t="s">
        <v>1</v>
      </c>
      <c r="C3" s="69" t="s">
        <v>2</v>
      </c>
      <c r="D3" s="60" t="s">
        <v>3</v>
      </c>
      <c r="E3" s="60" t="s">
        <v>4</v>
      </c>
    </row>
    <row r="4" spans="1:5" ht="8.25" hidden="1" customHeight="1" thickBot="1">
      <c r="A4" s="66"/>
      <c r="B4" s="68"/>
      <c r="C4" s="69"/>
      <c r="D4" s="61"/>
      <c r="E4" s="61"/>
    </row>
    <row r="5" spans="1:5" ht="19.5" customHeight="1" thickBot="1">
      <c r="A5" s="63" t="s">
        <v>5</v>
      </c>
      <c r="B5" s="64"/>
      <c r="C5" s="70"/>
      <c r="D5" s="62"/>
      <c r="E5" s="62"/>
    </row>
    <row r="6" spans="1:5" ht="15.75" customHeight="1">
      <c r="A6" s="11">
        <v>8</v>
      </c>
      <c r="B6" s="12" t="s">
        <v>6</v>
      </c>
      <c r="C6" s="13" t="s">
        <v>48</v>
      </c>
      <c r="D6" s="14">
        <v>1812</v>
      </c>
      <c r="E6" s="15">
        <f>+A6*D6</f>
        <v>14496</v>
      </c>
    </row>
    <row r="7" spans="1:5" ht="15.75" customHeight="1">
      <c r="A7" s="11">
        <v>53</v>
      </c>
      <c r="B7" s="12" t="s">
        <v>7</v>
      </c>
      <c r="C7" s="13" t="s">
        <v>49</v>
      </c>
      <c r="D7" s="14">
        <v>1230</v>
      </c>
      <c r="E7" s="15">
        <f t="shared" ref="E7:E25" si="0">+A7*D7</f>
        <v>65190</v>
      </c>
    </row>
    <row r="8" spans="1:5" ht="15.75" customHeight="1">
      <c r="A8" s="11">
        <v>8</v>
      </c>
      <c r="B8" s="12" t="s">
        <v>8</v>
      </c>
      <c r="C8" s="13" t="s">
        <v>50</v>
      </c>
      <c r="D8" s="14">
        <v>1090</v>
      </c>
      <c r="E8" s="15">
        <f t="shared" si="0"/>
        <v>8720</v>
      </c>
    </row>
    <row r="9" spans="1:5" ht="15.75" customHeight="1">
      <c r="A9" s="11">
        <v>2</v>
      </c>
      <c r="B9" s="12">
        <v>351010</v>
      </c>
      <c r="C9" s="13" t="s">
        <v>87</v>
      </c>
      <c r="D9" s="14">
        <v>11531</v>
      </c>
      <c r="E9" s="15">
        <v>23062</v>
      </c>
    </row>
    <row r="10" spans="1:5" ht="15.75" customHeight="1">
      <c r="A10" s="11">
        <v>14</v>
      </c>
      <c r="B10" s="12" t="s">
        <v>40</v>
      </c>
      <c r="C10" s="31" t="s">
        <v>51</v>
      </c>
      <c r="D10" s="14">
        <v>700</v>
      </c>
      <c r="E10" s="15">
        <f t="shared" si="0"/>
        <v>9800</v>
      </c>
    </row>
    <row r="11" spans="1:5" ht="15.75" customHeight="1">
      <c r="A11" s="11">
        <v>23</v>
      </c>
      <c r="B11" s="12" t="s">
        <v>9</v>
      </c>
      <c r="C11" s="31" t="s">
        <v>52</v>
      </c>
      <c r="D11" s="14">
        <v>2009</v>
      </c>
      <c r="E11" s="15">
        <f t="shared" si="0"/>
        <v>46207</v>
      </c>
    </row>
    <row r="12" spans="1:5" ht="15.75" customHeight="1">
      <c r="A12" s="11"/>
      <c r="B12" s="12">
        <v>351300</v>
      </c>
      <c r="C12" s="31" t="s">
        <v>53</v>
      </c>
      <c r="D12" s="14">
        <v>1556</v>
      </c>
      <c r="E12" s="15">
        <f t="shared" si="0"/>
        <v>0</v>
      </c>
    </row>
    <row r="13" spans="1:5" ht="15.75" customHeight="1">
      <c r="A13" s="11">
        <v>254</v>
      </c>
      <c r="B13" s="12">
        <v>352000</v>
      </c>
      <c r="C13" s="31" t="s">
        <v>54</v>
      </c>
      <c r="D13" s="14">
        <v>583</v>
      </c>
      <c r="E13" s="15">
        <f t="shared" si="0"/>
        <v>148082</v>
      </c>
    </row>
    <row r="14" spans="1:5" ht="15.75" customHeight="1">
      <c r="A14" s="11">
        <v>82</v>
      </c>
      <c r="B14" s="12">
        <v>352020</v>
      </c>
      <c r="C14" s="31" t="s">
        <v>55</v>
      </c>
      <c r="D14" s="14">
        <v>583</v>
      </c>
      <c r="E14" s="15">
        <f t="shared" si="0"/>
        <v>47806</v>
      </c>
    </row>
    <row r="15" spans="1:5" ht="15.75" customHeight="1">
      <c r="A15" s="11"/>
      <c r="B15" s="12" t="s">
        <v>10</v>
      </c>
      <c r="C15" s="32" t="s">
        <v>59</v>
      </c>
      <c r="D15" s="14">
        <v>504</v>
      </c>
      <c r="E15" s="15">
        <f t="shared" si="0"/>
        <v>0</v>
      </c>
    </row>
    <row r="16" spans="1:5" ht="15.75" customHeight="1">
      <c r="A16" s="16">
        <v>531</v>
      </c>
      <c r="B16" s="12" t="s">
        <v>11</v>
      </c>
      <c r="C16" s="31" t="s">
        <v>56</v>
      </c>
      <c r="D16" s="14">
        <v>583</v>
      </c>
      <c r="E16" s="15">
        <f t="shared" si="0"/>
        <v>309573</v>
      </c>
    </row>
    <row r="17" spans="1:5" ht="15.75" customHeight="1">
      <c r="A17" s="16">
        <v>531</v>
      </c>
      <c r="B17" s="12" t="s">
        <v>43</v>
      </c>
      <c r="C17" s="13" t="s">
        <v>45</v>
      </c>
      <c r="D17" s="14">
        <v>15</v>
      </c>
      <c r="E17" s="15">
        <f t="shared" si="0"/>
        <v>7965</v>
      </c>
    </row>
    <row r="18" spans="1:5" ht="15.75" customHeight="1">
      <c r="A18" s="17">
        <v>531</v>
      </c>
      <c r="B18" s="18" t="s">
        <v>44</v>
      </c>
      <c r="C18" s="18" t="s">
        <v>84</v>
      </c>
      <c r="D18" s="14">
        <v>15</v>
      </c>
      <c r="E18" s="15">
        <f t="shared" si="0"/>
        <v>7965</v>
      </c>
    </row>
    <row r="19" spans="1:5" ht="15.75" customHeight="1">
      <c r="A19" s="16">
        <v>254</v>
      </c>
      <c r="B19" s="12">
        <v>354017</v>
      </c>
      <c r="C19" s="32" t="s">
        <v>58</v>
      </c>
      <c r="D19" s="14">
        <v>214</v>
      </c>
      <c r="E19" s="15">
        <f t="shared" si="0"/>
        <v>54356</v>
      </c>
    </row>
    <row r="20" spans="1:5" ht="15.75" customHeight="1">
      <c r="A20" s="16">
        <v>254</v>
      </c>
      <c r="B20" s="12" t="s">
        <v>43</v>
      </c>
      <c r="C20" s="32" t="s">
        <v>60</v>
      </c>
      <c r="D20" s="14">
        <v>15</v>
      </c>
      <c r="E20" s="15">
        <f t="shared" si="0"/>
        <v>3810</v>
      </c>
    </row>
    <row r="21" spans="1:5" ht="15.75" customHeight="1">
      <c r="A21" s="16">
        <v>254</v>
      </c>
      <c r="B21" s="18" t="s">
        <v>44</v>
      </c>
      <c r="C21" s="32" t="s">
        <v>61</v>
      </c>
      <c r="D21" s="14">
        <v>15</v>
      </c>
      <c r="E21" s="15">
        <f t="shared" si="0"/>
        <v>3810</v>
      </c>
    </row>
    <row r="22" spans="1:5" ht="15.75" customHeight="1">
      <c r="A22" s="16">
        <v>254</v>
      </c>
      <c r="B22" s="12" t="s">
        <v>43</v>
      </c>
      <c r="C22" s="32" t="s">
        <v>85</v>
      </c>
      <c r="D22" s="14">
        <v>15</v>
      </c>
      <c r="E22" s="15">
        <f t="shared" si="0"/>
        <v>3810</v>
      </c>
    </row>
    <row r="23" spans="1:5" ht="15.75" customHeight="1">
      <c r="A23" s="16">
        <v>254</v>
      </c>
      <c r="B23" s="12" t="s">
        <v>46</v>
      </c>
      <c r="C23" s="32" t="s">
        <v>86</v>
      </c>
      <c r="D23" s="14">
        <v>15</v>
      </c>
      <c r="E23" s="15">
        <f t="shared" si="0"/>
        <v>3810</v>
      </c>
    </row>
    <row r="24" spans="1:5" ht="15.75" customHeight="1">
      <c r="A24" s="16">
        <v>255</v>
      </c>
      <c r="B24" s="12">
        <v>354001</v>
      </c>
      <c r="C24" s="13" t="s">
        <v>57</v>
      </c>
      <c r="D24" s="14">
        <v>143</v>
      </c>
      <c r="E24" s="15">
        <f t="shared" si="0"/>
        <v>36465</v>
      </c>
    </row>
    <row r="25" spans="1:5" ht="15.75" customHeight="1">
      <c r="A25" s="16">
        <v>255</v>
      </c>
      <c r="B25" s="12" t="s">
        <v>46</v>
      </c>
      <c r="C25" s="13" t="s">
        <v>47</v>
      </c>
      <c r="D25" s="33">
        <v>15</v>
      </c>
      <c r="E25" s="15">
        <f t="shared" si="0"/>
        <v>3825</v>
      </c>
    </row>
    <row r="26" spans="1:5" ht="15.75" customHeight="1">
      <c r="A26" s="48" t="s">
        <v>12</v>
      </c>
      <c r="B26" s="49"/>
      <c r="C26" s="50"/>
      <c r="D26" s="10"/>
      <c r="E26" s="10" t="s">
        <v>35</v>
      </c>
    </row>
    <row r="27" spans="1:5" ht="15.75" customHeight="1">
      <c r="A27" s="16">
        <v>1</v>
      </c>
      <c r="B27" s="12">
        <v>355000</v>
      </c>
      <c r="C27" s="32" t="s">
        <v>63</v>
      </c>
      <c r="D27" s="41">
        <v>0</v>
      </c>
      <c r="E27" s="41">
        <v>0</v>
      </c>
    </row>
    <row r="28" spans="1:5" ht="15.75" customHeight="1">
      <c r="A28" s="16">
        <v>22</v>
      </c>
      <c r="B28" s="12">
        <v>355001</v>
      </c>
      <c r="C28" s="32" t="s">
        <v>64</v>
      </c>
      <c r="D28" s="41">
        <v>2206</v>
      </c>
      <c r="E28" s="41">
        <v>48532</v>
      </c>
    </row>
    <row r="29" spans="1:5" ht="15.75" customHeight="1">
      <c r="A29" s="16">
        <v>22</v>
      </c>
      <c r="B29" s="12">
        <v>355002</v>
      </c>
      <c r="C29" s="32" t="s">
        <v>65</v>
      </c>
      <c r="D29" s="41">
        <v>2206</v>
      </c>
      <c r="E29" s="41">
        <v>48532</v>
      </c>
    </row>
    <row r="30" spans="1:5" ht="15.75" customHeight="1">
      <c r="A30" s="16">
        <v>22</v>
      </c>
      <c r="B30" s="12">
        <v>366102</v>
      </c>
      <c r="C30" s="32" t="s">
        <v>66</v>
      </c>
      <c r="D30" s="41">
        <v>2206</v>
      </c>
      <c r="E30" s="41">
        <v>48532</v>
      </c>
    </row>
    <row r="31" spans="1:5" ht="15.75" customHeight="1">
      <c r="A31" s="16">
        <v>22</v>
      </c>
      <c r="B31" s="12">
        <v>366104</v>
      </c>
      <c r="C31" s="32" t="s">
        <v>67</v>
      </c>
      <c r="D31" s="41">
        <v>2206</v>
      </c>
      <c r="E31" s="41">
        <v>48532</v>
      </c>
    </row>
    <row r="32" spans="1:5" ht="15.75" customHeight="1">
      <c r="A32" s="16">
        <v>22</v>
      </c>
      <c r="B32" s="12">
        <v>366200</v>
      </c>
      <c r="C32" s="13" t="s">
        <v>68</v>
      </c>
      <c r="D32" s="41">
        <v>2206</v>
      </c>
      <c r="E32" s="41">
        <v>48532</v>
      </c>
    </row>
    <row r="33" spans="1:5" ht="15.75" customHeight="1">
      <c r="A33" s="48" t="s">
        <v>62</v>
      </c>
      <c r="B33" s="49"/>
      <c r="C33" s="49"/>
      <c r="D33" s="49"/>
      <c r="E33" s="50"/>
    </row>
    <row r="34" spans="1:5" ht="15.75" customHeight="1">
      <c r="A34" s="16">
        <v>38</v>
      </c>
      <c r="B34" s="19" t="s">
        <v>13</v>
      </c>
      <c r="C34" s="13" t="s">
        <v>39</v>
      </c>
      <c r="D34" s="14">
        <v>326</v>
      </c>
      <c r="E34" s="15">
        <f t="shared" ref="E34:E46" si="1">+A34*D34</f>
        <v>12388</v>
      </c>
    </row>
    <row r="35" spans="1:5" ht="15.75" customHeight="1">
      <c r="A35" s="16">
        <v>12</v>
      </c>
      <c r="B35" s="19" t="s">
        <v>14</v>
      </c>
      <c r="C35" s="13" t="s">
        <v>15</v>
      </c>
      <c r="D35" s="14">
        <v>596</v>
      </c>
      <c r="E35" s="15">
        <f t="shared" si="1"/>
        <v>7152</v>
      </c>
    </row>
    <row r="36" spans="1:5" ht="15.75" customHeight="1">
      <c r="A36" s="16">
        <v>5</v>
      </c>
      <c r="B36" s="19" t="s">
        <v>16</v>
      </c>
      <c r="C36" s="13" t="s">
        <v>37</v>
      </c>
      <c r="D36" s="14">
        <v>513</v>
      </c>
      <c r="E36" s="15">
        <f t="shared" si="1"/>
        <v>2565</v>
      </c>
    </row>
    <row r="37" spans="1:5" ht="15.75" customHeight="1">
      <c r="A37" s="16">
        <v>150</v>
      </c>
      <c r="B37" s="19" t="s">
        <v>17</v>
      </c>
      <c r="C37" s="13" t="s">
        <v>38</v>
      </c>
      <c r="D37" s="14">
        <v>59</v>
      </c>
      <c r="E37" s="15">
        <f t="shared" si="1"/>
        <v>8850</v>
      </c>
    </row>
    <row r="38" spans="1:5" ht="15.75" customHeight="1">
      <c r="A38" s="16">
        <v>10</v>
      </c>
      <c r="B38" s="19" t="s">
        <v>18</v>
      </c>
      <c r="C38" s="13" t="s">
        <v>19</v>
      </c>
      <c r="D38" s="14">
        <v>77</v>
      </c>
      <c r="E38" s="15">
        <f t="shared" si="1"/>
        <v>770</v>
      </c>
    </row>
    <row r="39" spans="1:5" ht="15.75" customHeight="1">
      <c r="A39" s="16">
        <v>10</v>
      </c>
      <c r="B39" s="19" t="s">
        <v>20</v>
      </c>
      <c r="C39" s="13" t="s">
        <v>21</v>
      </c>
      <c r="D39" s="14">
        <v>38</v>
      </c>
      <c r="E39" s="15">
        <f t="shared" si="1"/>
        <v>380</v>
      </c>
    </row>
    <row r="40" spans="1:5" ht="15.75" customHeight="1">
      <c r="A40" s="42">
        <v>531</v>
      </c>
      <c r="B40" s="44" t="s">
        <v>22</v>
      </c>
      <c r="C40" s="43" t="s">
        <v>23</v>
      </c>
      <c r="D40" s="14">
        <v>205</v>
      </c>
      <c r="E40" s="15">
        <v>106200</v>
      </c>
    </row>
    <row r="41" spans="1:5" ht="15.75" customHeight="1">
      <c r="A41" s="45" t="s">
        <v>24</v>
      </c>
      <c r="B41" s="46"/>
      <c r="C41" s="47"/>
      <c r="D41" s="10"/>
      <c r="E41" s="10" t="s">
        <v>35</v>
      </c>
    </row>
    <row r="42" spans="1:5" ht="15.75" customHeight="1">
      <c r="A42" s="16">
        <v>531</v>
      </c>
      <c r="B42" s="19" t="s">
        <v>88</v>
      </c>
      <c r="C42" s="13" t="s">
        <v>89</v>
      </c>
      <c r="D42" s="14">
        <v>111</v>
      </c>
      <c r="E42" s="15">
        <f t="shared" si="1"/>
        <v>58941</v>
      </c>
    </row>
    <row r="43" spans="1:5" ht="15.75" customHeight="1">
      <c r="A43" s="48" t="s">
        <v>25</v>
      </c>
      <c r="B43" s="49"/>
      <c r="C43" s="50"/>
      <c r="D43" s="10"/>
      <c r="E43" s="10" t="s">
        <v>35</v>
      </c>
    </row>
    <row r="44" spans="1:5" ht="15.75" customHeight="1">
      <c r="A44" s="11">
        <v>1</v>
      </c>
      <c r="B44" s="12"/>
      <c r="C44" s="13" t="s">
        <v>26</v>
      </c>
      <c r="D44" s="14">
        <v>2250</v>
      </c>
      <c r="E44" s="15">
        <f t="shared" si="1"/>
        <v>2250</v>
      </c>
    </row>
    <row r="45" spans="1:5" ht="15.75" customHeight="1">
      <c r="A45" s="11">
        <v>1</v>
      </c>
      <c r="B45" s="12" t="s">
        <v>27</v>
      </c>
      <c r="C45" s="13" t="s">
        <v>28</v>
      </c>
      <c r="D45" s="14">
        <v>4775</v>
      </c>
      <c r="E45" s="15">
        <f t="shared" si="1"/>
        <v>4775</v>
      </c>
    </row>
    <row r="46" spans="1:5" ht="15.75" customHeight="1" thickBot="1">
      <c r="A46" s="11">
        <v>2</v>
      </c>
      <c r="B46" s="12" t="s">
        <v>29</v>
      </c>
      <c r="C46" s="13" t="s">
        <v>30</v>
      </c>
      <c r="D46" s="14">
        <v>4775</v>
      </c>
      <c r="E46" s="15">
        <f t="shared" si="1"/>
        <v>9550</v>
      </c>
    </row>
    <row r="47" spans="1:5" ht="15.75" customHeight="1" thickBot="1">
      <c r="A47" s="1" t="s">
        <v>31</v>
      </c>
      <c r="B47" s="28"/>
      <c r="C47" s="28"/>
      <c r="D47" s="29"/>
      <c r="E47" s="20">
        <f>SUM(E6:E46)</f>
        <v>1255233</v>
      </c>
    </row>
    <row r="48" spans="1:5" ht="15.75" customHeight="1" thickBot="1">
      <c r="A48" s="1" t="s">
        <v>32</v>
      </c>
      <c r="B48" s="2"/>
      <c r="C48" s="2"/>
      <c r="D48" s="40">
        <v>0.4</v>
      </c>
      <c r="E48" s="20">
        <f>E47*D48</f>
        <v>502093.2</v>
      </c>
    </row>
    <row r="49" spans="1:11" ht="16.5" customHeight="1" thickBot="1">
      <c r="A49" s="1" t="s">
        <v>33</v>
      </c>
      <c r="B49" s="3"/>
      <c r="C49" s="3"/>
      <c r="D49" s="21"/>
      <c r="E49" s="34">
        <f>E47-E48</f>
        <v>753139.8</v>
      </c>
    </row>
    <row r="50" spans="1:11" ht="16.5" thickBot="1">
      <c r="A50" s="4" t="s">
        <v>93</v>
      </c>
      <c r="B50" s="3"/>
      <c r="C50" s="3"/>
      <c r="D50" s="22" t="s">
        <v>35</v>
      </c>
      <c r="E50" s="23">
        <v>18470</v>
      </c>
    </row>
    <row r="51" spans="1:11" ht="16.5" thickBot="1">
      <c r="A51" s="1" t="s">
        <v>92</v>
      </c>
      <c r="B51" s="3"/>
      <c r="C51" s="3"/>
      <c r="D51" s="24" t="s">
        <v>35</v>
      </c>
      <c r="E51" s="35">
        <v>55000</v>
      </c>
      <c r="H51" s="8"/>
    </row>
    <row r="52" spans="1:11" ht="16.5" thickBot="1">
      <c r="A52" s="1" t="s">
        <v>91</v>
      </c>
      <c r="B52" s="3"/>
      <c r="C52" s="3"/>
      <c r="D52" s="22" t="s">
        <v>35</v>
      </c>
      <c r="E52" s="25">
        <v>10307</v>
      </c>
    </row>
    <row r="53" spans="1:11" ht="16.5" thickBot="1">
      <c r="A53" s="1" t="s">
        <v>34</v>
      </c>
      <c r="B53" s="2"/>
      <c r="C53" s="2"/>
      <c r="D53" s="21"/>
      <c r="E53" s="36">
        <f>SUM(E49:E52)</f>
        <v>836916.8</v>
      </c>
    </row>
    <row r="54" spans="1:11" ht="16.5" thickBot="1">
      <c r="A54" s="5" t="s">
        <v>36</v>
      </c>
      <c r="B54" s="6"/>
      <c r="C54" s="30"/>
      <c r="D54" s="26"/>
      <c r="E54" s="27">
        <v>21840</v>
      </c>
    </row>
    <row r="55" spans="1:11" ht="18.75">
      <c r="A55" s="51" t="s">
        <v>42</v>
      </c>
      <c r="B55" s="52"/>
      <c r="C55" s="53"/>
      <c r="D55" s="9"/>
      <c r="E55" s="9"/>
    </row>
    <row r="56" spans="1:11">
      <c r="K56" s="7"/>
    </row>
    <row r="58" spans="1:11" ht="18">
      <c r="A58" s="38" t="s">
        <v>69</v>
      </c>
    </row>
    <row r="59" spans="1:11">
      <c r="B59" s="37"/>
      <c r="C59" s="37"/>
      <c r="D59" s="37"/>
    </row>
    <row r="60" spans="1:11" ht="15.75">
      <c r="A60" s="39" t="s">
        <v>79</v>
      </c>
      <c r="B60" s="39"/>
      <c r="C60" s="39"/>
    </row>
    <row r="61" spans="1:11" ht="15.75">
      <c r="A61" s="39" t="s">
        <v>70</v>
      </c>
      <c r="B61" s="39"/>
      <c r="C61" s="39"/>
    </row>
    <row r="62" spans="1:11" ht="15.75">
      <c r="A62" s="39" t="s">
        <v>83</v>
      </c>
      <c r="B62" s="39"/>
      <c r="C62" s="39"/>
    </row>
    <row r="63" spans="1:11" ht="15.75">
      <c r="A63" s="39" t="s">
        <v>71</v>
      </c>
      <c r="B63" s="39"/>
      <c r="C63" s="39"/>
    </row>
    <row r="64" spans="1:11" ht="15.75">
      <c r="A64" s="39" t="s">
        <v>90</v>
      </c>
      <c r="B64" s="39"/>
      <c r="C64" s="39"/>
    </row>
    <row r="65" spans="1:3" ht="15.75">
      <c r="A65" s="39" t="s">
        <v>80</v>
      </c>
      <c r="B65" s="39"/>
      <c r="C65" s="39"/>
    </row>
    <row r="66" spans="1:3" ht="15.75">
      <c r="A66" s="39" t="s">
        <v>82</v>
      </c>
      <c r="B66" s="39"/>
      <c r="C66" s="39"/>
    </row>
    <row r="67" spans="1:3" ht="15.75">
      <c r="A67" s="39" t="s">
        <v>81</v>
      </c>
      <c r="B67" s="39"/>
      <c r="C67" s="39"/>
    </row>
    <row r="68" spans="1:3" ht="15.75">
      <c r="A68" s="39" t="s">
        <v>72</v>
      </c>
      <c r="B68" s="39"/>
      <c r="C68" s="39"/>
    </row>
    <row r="69" spans="1:3" ht="15.75">
      <c r="A69" s="39" t="s">
        <v>73</v>
      </c>
      <c r="B69" s="39"/>
      <c r="C69" s="39"/>
    </row>
    <row r="70" spans="1:3" ht="15.75">
      <c r="A70" s="39"/>
      <c r="B70" s="39"/>
      <c r="C70" s="39"/>
    </row>
    <row r="71" spans="1:3" ht="15.75">
      <c r="A71" s="39"/>
      <c r="B71" s="39"/>
      <c r="C71" s="39"/>
    </row>
    <row r="72" spans="1:3" ht="15.75">
      <c r="A72" s="39" t="s">
        <v>74</v>
      </c>
      <c r="B72" s="39"/>
      <c r="C72" s="39"/>
    </row>
    <row r="73" spans="1:3" ht="15.75">
      <c r="A73" s="39" t="s">
        <v>75</v>
      </c>
      <c r="B73" s="39"/>
      <c r="C73" s="39"/>
    </row>
    <row r="74" spans="1:3" ht="15.75">
      <c r="A74" s="39" t="s">
        <v>76</v>
      </c>
      <c r="B74" s="39"/>
      <c r="C74" s="39"/>
    </row>
    <row r="75" spans="1:3" ht="15.75">
      <c r="A75" s="39" t="s">
        <v>77</v>
      </c>
      <c r="B75" s="39"/>
      <c r="C75" s="39"/>
    </row>
    <row r="76" spans="1:3" ht="15.75">
      <c r="A76" s="39" t="s">
        <v>78</v>
      </c>
      <c r="B76" s="39"/>
      <c r="C76" s="39"/>
    </row>
  </sheetData>
  <mergeCells count="13">
    <mergeCell ref="A41:C41"/>
    <mergeCell ref="A26:C26"/>
    <mergeCell ref="A43:C43"/>
    <mergeCell ref="A55:C55"/>
    <mergeCell ref="A1:E1"/>
    <mergeCell ref="A2:E2"/>
    <mergeCell ref="E3:E5"/>
    <mergeCell ref="A5:B5"/>
    <mergeCell ref="A3:A4"/>
    <mergeCell ref="B3:B4"/>
    <mergeCell ref="C3:C5"/>
    <mergeCell ref="D3:D5"/>
    <mergeCell ref="A33:E33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portrait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HOSPITAL FELIX BULNES</vt:lpstr>
      <vt:lpstr>'HOSPITAL FELIX BULNES'!Área_de_impresión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LAlegria</dc:creator>
  <cp:lastModifiedBy>Luisa Alegria</cp:lastModifiedBy>
  <cp:lastPrinted>2016-04-12T21:54:29Z</cp:lastPrinted>
  <dcterms:created xsi:type="dcterms:W3CDTF">2012-11-29T19:03:06Z</dcterms:created>
  <dcterms:modified xsi:type="dcterms:W3CDTF">2016-04-13T01:43:53Z</dcterms:modified>
</cp:coreProperties>
</file>