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AP" sheetId="1" r:id="rId1"/>
    <sheet name="Resolution" sheetId="2" r:id="rId2"/>
    <sheet name="HDL " sheetId="3" r:id="rId3"/>
  </sheets>
  <calcPr calcId="162913"/>
</workbook>
</file>

<file path=xl/calcChain.xml><?xml version="1.0" encoding="utf-8"?>
<calcChain xmlns="http://schemas.openxmlformats.org/spreadsheetml/2006/main">
  <c r="B6" i="2" l="1"/>
  <c r="E2" i="3" l="1"/>
  <c r="B3" i="3" l="1"/>
  <c r="C6" i="2" l="1"/>
  <c r="E4" i="1" l="1"/>
  <c r="E6" i="1" s="1"/>
  <c r="E8" i="1" s="1"/>
  <c r="D4" i="1"/>
  <c r="D6" i="1" s="1"/>
  <c r="D8" i="1" s="1"/>
  <c r="C4" i="1"/>
  <c r="C6" i="1" s="1"/>
  <c r="C8" i="1" s="1"/>
  <c r="C9" i="1" l="1"/>
  <c r="C10" i="1"/>
  <c r="D9" i="1"/>
  <c r="D10" i="1"/>
  <c r="E10" i="1"/>
  <c r="E9" i="1"/>
</calcChain>
</file>

<file path=xl/sharedStrings.xml><?xml version="1.0" encoding="utf-8"?>
<sst xmlns="http://schemas.openxmlformats.org/spreadsheetml/2006/main" count="39" uniqueCount="36">
  <si>
    <t>How to use:</t>
  </si>
  <si>
    <t>Item</t>
  </si>
  <si>
    <t>Normal View</t>
  </si>
  <si>
    <t>Zoom1</t>
  </si>
  <si>
    <t>Zoom2</t>
  </si>
  <si>
    <t>Raduis (cm)</t>
  </si>
  <si>
    <t>&lt;- Insert raduis of visible surface (measuring tool on I.I.)</t>
  </si>
  <si>
    <t>Surface (cm²)</t>
  </si>
  <si>
    <t>Dose Measured (mGy)</t>
  </si>
  <si>
    <t>&lt;- Insert dose after 30s of exposure at 70kV (measuring tool on I.I.)</t>
  </si>
  <si>
    <t>Real DAP (mGy/cm²)</t>
  </si>
  <si>
    <t>Isys DAP (mGy/cm²)</t>
  </si>
  <si>
    <t>&lt;- Insert DAP displayed on I-sys</t>
  </si>
  <si>
    <t>Difference (mGy/cm²)</t>
  </si>
  <si>
    <t>% Difference</t>
  </si>
  <si>
    <t>&lt;- Adjust DAP on I-sys service if one value is in red</t>
  </si>
  <si>
    <t>Visible Diameter</t>
  </si>
  <si>
    <t>Visible line pair number</t>
  </si>
  <si>
    <t>Size</t>
  </si>
  <si>
    <t>Minimum resolution</t>
  </si>
  <si>
    <t>11 to 13 cm</t>
  </si>
  <si>
    <t>15 to 18cm</t>
  </si>
  <si>
    <t>LP number result</t>
  </si>
  <si>
    <t>20 to 25 cm</t>
  </si>
  <si>
    <t>28 to 33 cm</t>
  </si>
  <si>
    <t>LP number</t>
  </si>
  <si>
    <t>Resolution</t>
  </si>
  <si>
    <t>Dose  (mGy/s)</t>
  </si>
  <si>
    <t>Aluminium foils (mmAl)</t>
  </si>
  <si>
    <t>1° Doserate at naked X-xay 70kV (mGy/s)</t>
  </si>
  <si>
    <t>2° Target doserate (naked /2)  (mGy/s)</t>
  </si>
  <si>
    <t>HVL:</t>
  </si>
  <si>
    <t>3° Al thickness just before target doserate (e1)</t>
  </si>
  <si>
    <t>4° Doserate just before target doserate (D1)</t>
  </si>
  <si>
    <t>5° Al thickness just after target doserate (e2)</t>
  </si>
  <si>
    <t>6° Doserate just after target doserate (D2)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</si>
</sst>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Border="1"/>
    <xf numFmtId="0" fontId="0" fillId="0" borderId="4" xfId="0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1" fontId="0" fillId="0" borderId="5" xfId="0" applyNumberFormat="1" applyBorder="1" applyProtection="1"/>
    <xf numFmtId="1" fontId="0" fillId="0" borderId="6" xfId="0" applyNumberFormat="1" applyBorder="1" applyProtection="1"/>
    <xf numFmtId="0" fontId="0" fillId="0" borderId="7" xfId="0" applyBorder="1" applyProtection="1"/>
    <xf numFmtId="1" fontId="0" fillId="0" borderId="8" xfId="0" applyNumberFormat="1" applyBorder="1" applyProtection="1"/>
    <xf numFmtId="1" fontId="0" fillId="0" borderId="9" xfId="0" applyNumberFormat="1" applyBorder="1" applyProtection="1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18" sqref="I18"/>
    </sheetView>
  </sheetViews>
  <sheetFormatPr baseColWidth="10" defaultColWidth="9.140625" defaultRowHeight="15" x14ac:dyDescent="0.25"/>
  <cols>
    <col min="1" max="1" width="2" bestFit="1" customWidth="1"/>
    <col min="2" max="2" width="20.7109375" bestFit="1" customWidth="1"/>
    <col min="3" max="3" width="12.5703125" bestFit="1" customWidth="1"/>
    <col min="4" max="4" width="10.5703125" customWidth="1"/>
    <col min="5" max="5" width="13.85546875" customWidth="1"/>
  </cols>
  <sheetData>
    <row r="1" spans="1:7" ht="15.75" thickBot="1" x14ac:dyDescent="0.3">
      <c r="A1" s="1"/>
      <c r="B1" s="1"/>
      <c r="C1" s="1"/>
      <c r="D1" s="1"/>
      <c r="E1" s="1"/>
      <c r="F1" s="1" t="s">
        <v>0</v>
      </c>
      <c r="G1" s="1"/>
    </row>
    <row r="2" spans="1:7" x14ac:dyDescent="0.25">
      <c r="A2" s="2"/>
      <c r="B2" s="3" t="s">
        <v>1</v>
      </c>
      <c r="C2" s="4" t="s">
        <v>2</v>
      </c>
      <c r="D2" s="4" t="s">
        <v>3</v>
      </c>
      <c r="E2" s="5" t="s">
        <v>4</v>
      </c>
      <c r="F2" s="1"/>
      <c r="G2" s="1"/>
    </row>
    <row r="3" spans="1:7" x14ac:dyDescent="0.25">
      <c r="A3" s="6">
        <v>1</v>
      </c>
      <c r="B3" s="7" t="s">
        <v>5</v>
      </c>
      <c r="C3" s="8">
        <v>0</v>
      </c>
      <c r="D3" s="8">
        <v>0</v>
      </c>
      <c r="E3" s="9">
        <v>0</v>
      </c>
      <c r="F3" s="1" t="s">
        <v>6</v>
      </c>
      <c r="G3" s="1"/>
    </row>
    <row r="4" spans="1:7" x14ac:dyDescent="0.25">
      <c r="A4" s="2">
        <v>2</v>
      </c>
      <c r="B4" s="10" t="s">
        <v>7</v>
      </c>
      <c r="C4" s="11">
        <f>POWER(C3,2)*PI()</f>
        <v>0</v>
      </c>
      <c r="D4" s="11">
        <f t="shared" ref="D4:E4" si="0">POWER(D3,2)*PI()</f>
        <v>0</v>
      </c>
      <c r="E4" s="12">
        <f t="shared" si="0"/>
        <v>0</v>
      </c>
      <c r="F4" s="1"/>
      <c r="G4" s="1"/>
    </row>
    <row r="5" spans="1:7" x14ac:dyDescent="0.25">
      <c r="A5" s="6">
        <v>3</v>
      </c>
      <c r="B5" s="7" t="s">
        <v>8</v>
      </c>
      <c r="C5" s="8">
        <v>0</v>
      </c>
      <c r="D5" s="8">
        <v>0</v>
      </c>
      <c r="E5" s="9">
        <v>0</v>
      </c>
      <c r="F5" s="1" t="s">
        <v>9</v>
      </c>
      <c r="G5" s="1"/>
    </row>
    <row r="6" spans="1:7" x14ac:dyDescent="0.25">
      <c r="A6" s="2">
        <v>4</v>
      </c>
      <c r="B6" s="10" t="s">
        <v>10</v>
      </c>
      <c r="C6" s="11">
        <f>C5*C4</f>
        <v>0</v>
      </c>
      <c r="D6" s="11">
        <f t="shared" ref="D6:E6" si="1">D5*D4</f>
        <v>0</v>
      </c>
      <c r="E6" s="12">
        <f t="shared" si="1"/>
        <v>0</v>
      </c>
      <c r="F6" s="1"/>
      <c r="G6" s="1"/>
    </row>
    <row r="7" spans="1:7" x14ac:dyDescent="0.25">
      <c r="A7" s="6">
        <v>5</v>
      </c>
      <c r="B7" s="7" t="s">
        <v>11</v>
      </c>
      <c r="C7" s="8">
        <v>0</v>
      </c>
      <c r="D7" s="8">
        <v>0</v>
      </c>
      <c r="E7" s="9">
        <v>0</v>
      </c>
      <c r="F7" s="1" t="s">
        <v>12</v>
      </c>
      <c r="G7" s="1"/>
    </row>
    <row r="8" spans="1:7" x14ac:dyDescent="0.25">
      <c r="A8" s="2">
        <v>6</v>
      </c>
      <c r="B8" s="10" t="s">
        <v>13</v>
      </c>
      <c r="C8" s="13">
        <f>ABS(C6-C7)</f>
        <v>0</v>
      </c>
      <c r="D8" s="13">
        <f t="shared" ref="D8:E8" si="2">ABS(D6-D7)</f>
        <v>0</v>
      </c>
      <c r="E8" s="14">
        <f t="shared" si="2"/>
        <v>0</v>
      </c>
      <c r="F8" s="1"/>
      <c r="G8" s="1"/>
    </row>
    <row r="9" spans="1:7" x14ac:dyDescent="0.25">
      <c r="A9" s="2">
        <v>7</v>
      </c>
      <c r="B9" s="10" t="s">
        <v>14</v>
      </c>
      <c r="C9" s="13" t="e">
        <f>C8/C7*100</f>
        <v>#DIV/0!</v>
      </c>
      <c r="D9" s="13" t="e">
        <f t="shared" ref="D9:E9" si="3">D8/D7*100</f>
        <v>#DIV/0!</v>
      </c>
      <c r="E9" s="14" t="e">
        <f t="shared" si="3"/>
        <v>#DIV/0!</v>
      </c>
      <c r="F9" s="1" t="s">
        <v>15</v>
      </c>
      <c r="G9" s="1"/>
    </row>
    <row r="10" spans="1:7" ht="15.75" thickBot="1" x14ac:dyDescent="0.3">
      <c r="A10" s="2">
        <v>8</v>
      </c>
      <c r="B10" s="15" t="s">
        <v>14</v>
      </c>
      <c r="C10" s="16" t="e">
        <f>C8/C6*100</f>
        <v>#DIV/0!</v>
      </c>
      <c r="D10" s="16" t="e">
        <f t="shared" ref="D10:E10" si="4">D8/D6*100</f>
        <v>#DIV/0!</v>
      </c>
      <c r="E10" s="17" t="e">
        <f t="shared" si="4"/>
        <v>#DIV/0!</v>
      </c>
      <c r="F10" s="1" t="s">
        <v>15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</sheetData>
  <conditionalFormatting sqref="C9:E10">
    <cfRule type="cellIs" dxfId="11" priority="2" operator="lessThan">
      <formula>25</formula>
    </cfRule>
    <cfRule type="cellIs" dxfId="10" priority="3" operator="greaterThan">
      <formula>25</formula>
    </cfRule>
  </conditionalFormatting>
  <conditionalFormatting sqref="C3:E3 C5:E5 C7:E7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workbookViewId="0">
      <selection activeCell="C4" sqref="C4"/>
    </sheetView>
  </sheetViews>
  <sheetFormatPr baseColWidth="10" defaultRowHeight="15" x14ac:dyDescent="0.25"/>
  <sheetData>
    <row r="1" spans="2:6" ht="15.75" thickBot="1" x14ac:dyDescent="0.3"/>
    <row r="2" spans="2:6" x14ac:dyDescent="0.25">
      <c r="B2" t="s">
        <v>16</v>
      </c>
      <c r="C2" t="s">
        <v>17</v>
      </c>
      <c r="E2" s="18" t="s">
        <v>18</v>
      </c>
      <c r="F2" s="19" t="s">
        <v>19</v>
      </c>
    </row>
    <row r="3" spans="2:6" x14ac:dyDescent="0.25">
      <c r="B3">
        <v>30</v>
      </c>
      <c r="C3">
        <v>11</v>
      </c>
      <c r="E3" s="7" t="s">
        <v>20</v>
      </c>
      <c r="F3" s="20">
        <v>2.2400000000000002</v>
      </c>
    </row>
    <row r="4" spans="2:6" x14ac:dyDescent="0.25">
      <c r="E4" s="7" t="s">
        <v>21</v>
      </c>
      <c r="F4" s="20">
        <v>2</v>
      </c>
    </row>
    <row r="5" spans="2:6" x14ac:dyDescent="0.25">
      <c r="B5" t="s">
        <v>19</v>
      </c>
      <c r="C5" t="s">
        <v>22</v>
      </c>
      <c r="E5" s="7" t="s">
        <v>23</v>
      </c>
      <c r="F5" s="20">
        <v>1.6</v>
      </c>
    </row>
    <row r="6" spans="2:6" ht="15.75" thickBot="1" x14ac:dyDescent="0.3">
      <c r="B6">
        <f>IF(B3&gt;26,1.4,IF(B3&gt;19,1.6,IF(B3&gt;14,2,2.24)))</f>
        <v>1.4</v>
      </c>
      <c r="C6">
        <f>IF(C3=1,0.5,IF(C3=2,0.56,IF(C3=3,0.63,IF(C3=4,0.71,IF(C3=5,0.8,IF(C3=6,0.9,IF(C3=7,1,IF(C3=8,1.12,IF(C3=9,1.25,IF(C3=10,1.4,IF(C3=11,1.6,IF(C3=12,1.8,IF(C3=13,2,IF(C3=14,2.24,IF(C3=15,2.5,IF(C3=16,2.8,IF(C3=17,3.15,IF(C3=18,3.55,IF(C3=19,4,IF(C3=20,4.5,IF(C3=21,5,0)))))))))))))))))))))</f>
        <v>1.6</v>
      </c>
      <c r="E6" s="21" t="s">
        <v>24</v>
      </c>
      <c r="F6" s="22">
        <v>1.4</v>
      </c>
    </row>
    <row r="8" spans="2:6" ht="15.75" thickBot="1" x14ac:dyDescent="0.3"/>
    <row r="9" spans="2:6" x14ac:dyDescent="0.25">
      <c r="E9" s="18" t="s">
        <v>25</v>
      </c>
      <c r="F9" s="19" t="s">
        <v>26</v>
      </c>
    </row>
    <row r="10" spans="2:6" x14ac:dyDescent="0.25">
      <c r="E10" s="7">
        <v>1</v>
      </c>
      <c r="F10" s="20">
        <v>0.63</v>
      </c>
    </row>
    <row r="11" spans="2:6" x14ac:dyDescent="0.25">
      <c r="E11" s="7">
        <v>2</v>
      </c>
      <c r="F11" s="20">
        <v>0.56000000000000005</v>
      </c>
    </row>
    <row r="12" spans="2:6" x14ac:dyDescent="0.25">
      <c r="E12" s="7">
        <v>3</v>
      </c>
      <c r="F12" s="20">
        <v>0.5</v>
      </c>
    </row>
    <row r="13" spans="2:6" x14ac:dyDescent="0.25">
      <c r="E13" s="7">
        <v>4</v>
      </c>
      <c r="F13" s="20">
        <v>0.71</v>
      </c>
    </row>
    <row r="14" spans="2:6" x14ac:dyDescent="0.25">
      <c r="E14" s="7">
        <v>5</v>
      </c>
      <c r="F14" s="20">
        <v>0.8</v>
      </c>
    </row>
    <row r="15" spans="2:6" x14ac:dyDescent="0.25">
      <c r="E15" s="7">
        <v>6</v>
      </c>
      <c r="F15" s="20">
        <v>0.9</v>
      </c>
    </row>
    <row r="16" spans="2:6" x14ac:dyDescent="0.25">
      <c r="E16" s="7">
        <v>7</v>
      </c>
      <c r="F16" s="20">
        <v>1</v>
      </c>
    </row>
    <row r="17" spans="5:6" x14ac:dyDescent="0.25">
      <c r="E17" s="7">
        <v>8</v>
      </c>
      <c r="F17" s="20">
        <v>1.1200000000000001</v>
      </c>
    </row>
    <row r="18" spans="5:6" x14ac:dyDescent="0.25">
      <c r="E18" s="7">
        <v>9</v>
      </c>
      <c r="F18" s="20">
        <v>1.25</v>
      </c>
    </row>
    <row r="19" spans="5:6" x14ac:dyDescent="0.25">
      <c r="E19" s="7">
        <v>10</v>
      </c>
      <c r="F19" s="20">
        <v>1.4</v>
      </c>
    </row>
    <row r="20" spans="5:6" x14ac:dyDescent="0.25">
      <c r="E20" s="7">
        <v>11</v>
      </c>
      <c r="F20" s="20">
        <v>1.6</v>
      </c>
    </row>
    <row r="21" spans="5:6" x14ac:dyDescent="0.25">
      <c r="E21" s="7">
        <v>12</v>
      </c>
      <c r="F21" s="20">
        <v>1.8</v>
      </c>
    </row>
    <row r="22" spans="5:6" x14ac:dyDescent="0.25">
      <c r="E22" s="7">
        <v>13</v>
      </c>
      <c r="F22" s="20">
        <v>2</v>
      </c>
    </row>
    <row r="23" spans="5:6" x14ac:dyDescent="0.25">
      <c r="E23" s="7">
        <v>14</v>
      </c>
      <c r="F23" s="20">
        <v>2.2400000000000002</v>
      </c>
    </row>
    <row r="24" spans="5:6" x14ac:dyDescent="0.25">
      <c r="E24" s="7">
        <v>15</v>
      </c>
      <c r="F24" s="20">
        <v>2.5</v>
      </c>
    </row>
    <row r="25" spans="5:6" x14ac:dyDescent="0.25">
      <c r="E25" s="7">
        <v>16</v>
      </c>
      <c r="F25" s="20">
        <v>2.8</v>
      </c>
    </row>
    <row r="26" spans="5:6" x14ac:dyDescent="0.25">
      <c r="E26" s="7">
        <v>17</v>
      </c>
      <c r="F26" s="20">
        <v>3.15</v>
      </c>
    </row>
    <row r="27" spans="5:6" x14ac:dyDescent="0.25">
      <c r="E27" s="7">
        <v>18</v>
      </c>
      <c r="F27" s="20">
        <v>3.55</v>
      </c>
    </row>
    <row r="28" spans="5:6" x14ac:dyDescent="0.25">
      <c r="E28" s="7">
        <v>19</v>
      </c>
      <c r="F28" s="20">
        <v>4</v>
      </c>
    </row>
    <row r="29" spans="5:6" x14ac:dyDescent="0.25">
      <c r="E29" s="7">
        <v>20</v>
      </c>
      <c r="F29" s="20">
        <v>4.5</v>
      </c>
    </row>
    <row r="30" spans="5:6" ht="15.75" thickBot="1" x14ac:dyDescent="0.3">
      <c r="E30" s="21">
        <v>21</v>
      </c>
      <c r="F30" s="22">
        <v>5</v>
      </c>
    </row>
  </sheetData>
  <conditionalFormatting sqref="C6">
    <cfRule type="cellIs" dxfId="8" priority="1" operator="equal">
      <formula>$B$6</formula>
    </cfRule>
    <cfRule type="cellIs" dxfId="7" priority="2" operator="greaterThan">
      <formula>$B$6</formula>
    </cfRule>
    <cfRule type="cellIs" dxfId="6" priority="3" operator="lessThan">
      <formula>$B$6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6" sqref="B6"/>
    </sheetView>
  </sheetViews>
  <sheetFormatPr baseColWidth="10" defaultRowHeight="15" x14ac:dyDescent="0.25"/>
  <cols>
    <col min="1" max="1" width="42.7109375" bestFit="1" customWidth="1"/>
    <col min="2" max="2" width="14.140625" customWidth="1"/>
  </cols>
  <sheetData>
    <row r="1" spans="1:5" ht="15.75" thickBot="1" x14ac:dyDescent="0.3"/>
    <row r="2" spans="1:5" x14ac:dyDescent="0.25">
      <c r="A2" s="23" t="s">
        <v>29</v>
      </c>
      <c r="B2" s="24">
        <v>100</v>
      </c>
      <c r="D2" t="s">
        <v>31</v>
      </c>
      <c r="E2">
        <f>(LN(2*B8/B2)*B5-LN(2*B6/B2)*B7)/LN(B8/B6)</f>
        <v>2.7374790688416741</v>
      </c>
    </row>
    <row r="3" spans="1:5" ht="15.75" thickBot="1" x14ac:dyDescent="0.3">
      <c r="A3" s="25" t="s">
        <v>30</v>
      </c>
      <c r="B3" s="26">
        <f>B2/2</f>
        <v>50</v>
      </c>
    </row>
    <row r="4" spans="1:5" ht="15.75" thickBot="1" x14ac:dyDescent="0.3"/>
    <row r="5" spans="1:5" x14ac:dyDescent="0.25">
      <c r="A5" s="18" t="s">
        <v>32</v>
      </c>
      <c r="B5" s="19">
        <v>2.5</v>
      </c>
    </row>
    <row r="6" spans="1:5" x14ac:dyDescent="0.25">
      <c r="A6" s="7" t="s">
        <v>33</v>
      </c>
      <c r="B6" s="20">
        <v>55</v>
      </c>
    </row>
    <row r="7" spans="1:5" x14ac:dyDescent="0.25">
      <c r="A7" s="7" t="s">
        <v>34</v>
      </c>
      <c r="B7" s="20">
        <v>3</v>
      </c>
    </row>
    <row r="8" spans="1:5" ht="15.75" thickBot="1" x14ac:dyDescent="0.3">
      <c r="A8" s="21" t="s">
        <v>35</v>
      </c>
      <c r="B8" s="22">
        <v>45</v>
      </c>
    </row>
    <row r="9" spans="1:5" ht="15.75" thickBot="1" x14ac:dyDescent="0.3"/>
    <row r="10" spans="1:5" x14ac:dyDescent="0.25">
      <c r="A10" s="18" t="s">
        <v>28</v>
      </c>
      <c r="B10" s="19" t="s">
        <v>27</v>
      </c>
    </row>
    <row r="11" spans="1:5" x14ac:dyDescent="0.25">
      <c r="A11" s="27">
        <v>2</v>
      </c>
      <c r="B11" s="20">
        <v>100</v>
      </c>
    </row>
    <row r="12" spans="1:5" x14ac:dyDescent="0.25">
      <c r="A12" s="27">
        <v>2.1</v>
      </c>
      <c r="B12" s="20">
        <v>100</v>
      </c>
    </row>
    <row r="13" spans="1:5" x14ac:dyDescent="0.25">
      <c r="A13" s="27">
        <v>2.2000000000000002</v>
      </c>
      <c r="B13" s="20">
        <v>100</v>
      </c>
    </row>
    <row r="14" spans="1:5" x14ac:dyDescent="0.25">
      <c r="A14" s="27">
        <v>2.2999999999999998</v>
      </c>
      <c r="B14" s="20">
        <v>100</v>
      </c>
    </row>
    <row r="15" spans="1:5" x14ac:dyDescent="0.25">
      <c r="A15" s="27">
        <v>2.4</v>
      </c>
      <c r="B15" s="20">
        <v>100</v>
      </c>
    </row>
    <row r="16" spans="1:5" x14ac:dyDescent="0.25">
      <c r="A16" s="7">
        <v>2.5</v>
      </c>
      <c r="B16" s="20">
        <v>100</v>
      </c>
    </row>
    <row r="17" spans="1:2" x14ac:dyDescent="0.25">
      <c r="A17" s="7">
        <v>2.6</v>
      </c>
      <c r="B17" s="20">
        <v>100</v>
      </c>
    </row>
    <row r="18" spans="1:2" x14ac:dyDescent="0.25">
      <c r="A18" s="7">
        <v>2.7</v>
      </c>
      <c r="B18" s="20">
        <v>100</v>
      </c>
    </row>
    <row r="19" spans="1:2" x14ac:dyDescent="0.25">
      <c r="A19" s="7">
        <v>2.8</v>
      </c>
      <c r="B19" s="20">
        <v>100</v>
      </c>
    </row>
    <row r="20" spans="1:2" x14ac:dyDescent="0.25">
      <c r="A20" s="7">
        <v>2.9</v>
      </c>
      <c r="B20" s="20">
        <v>100</v>
      </c>
    </row>
    <row r="21" spans="1:2" ht="15.75" thickBot="1" x14ac:dyDescent="0.3">
      <c r="A21" s="21">
        <v>3</v>
      </c>
      <c r="B21" s="22">
        <v>100</v>
      </c>
    </row>
  </sheetData>
  <conditionalFormatting sqref="B16:B21">
    <cfRule type="cellIs" dxfId="5" priority="7" operator="greaterThan">
      <formula>$B$3</formula>
    </cfRule>
    <cfRule type="cellIs" dxfId="4" priority="8" operator="lessThan">
      <formula>$B$3</formula>
    </cfRule>
    <cfRule type="colorScale" priority="9">
      <colorScale>
        <cfvo type="min"/>
        <cfvo type="num" val="$B$3"/>
        <cfvo type="max"/>
        <color rgb="FFF8696B"/>
        <color rgb="FF00B050"/>
        <color rgb="FFFF0000"/>
      </colorScale>
    </cfRule>
  </conditionalFormatting>
  <conditionalFormatting sqref="B12:B15">
    <cfRule type="cellIs" dxfId="3" priority="4" operator="greaterThan">
      <formula>$B$3</formula>
    </cfRule>
    <cfRule type="cellIs" dxfId="2" priority="5" operator="lessThan">
      <formula>$B$3</formula>
    </cfRule>
    <cfRule type="colorScale" priority="6">
      <colorScale>
        <cfvo type="min"/>
        <cfvo type="num" val="$B$3"/>
        <cfvo type="max"/>
        <color rgb="FFF8696B"/>
        <color rgb="FF00B050"/>
        <color rgb="FFFF0000"/>
      </colorScale>
    </cfRule>
  </conditionalFormatting>
  <conditionalFormatting sqref="B11">
    <cfRule type="cellIs" dxfId="1" priority="1" operator="greaterThan">
      <formula>$B$3</formula>
    </cfRule>
    <cfRule type="cellIs" dxfId="0" priority="2" operator="lessThan">
      <formula>$B$3</formula>
    </cfRule>
    <cfRule type="colorScale" priority="3">
      <colorScale>
        <cfvo type="min"/>
        <cfvo type="num" val="$B$3"/>
        <cfvo type="max"/>
        <color rgb="FFF8696B"/>
        <color rgb="FF00B05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DAP</vt:lpstr>
      <vt:lpstr>Resolution</vt:lpstr>
      <vt:lpstr>HDL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2018-06-28T15:30:38Z</dcterms:modified>
</cp:coreProperties>
</file>