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CARRASCO\Documents\Cencomex\Clinica Davida\4to piso MQ\"/>
    </mc:Choice>
  </mc:AlternateContent>
  <xr:revisionPtr revIDLastSave="0" documentId="13_ncr:1_{DF18F4BF-B894-4397-8454-0915C6ACE03F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ENFERMERIA" sheetId="7" r:id="rId1"/>
    <sheet name="Hoja1" sheetId="8" r:id="rId2"/>
    <sheet name="Hoja2" sheetId="9" r:id="rId3"/>
    <sheet name="FINAL" sheetId="10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0" l="1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3" i="10"/>
  <c r="E4" i="9" l="1"/>
  <c r="F6" i="7" l="1"/>
  <c r="B6" i="7" l="1"/>
  <c r="B8" i="7" s="1"/>
  <c r="C6" i="7" l="1"/>
  <c r="D6" i="7"/>
  <c r="E6" i="7"/>
  <c r="G6" i="7"/>
  <c r="E8" i="7" l="1"/>
  <c r="G8" i="7" l="1"/>
  <c r="C8" i="7" l="1"/>
  <c r="F8" i="7" l="1"/>
  <c r="D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E22" authorId="0" shapeId="0" xr:uid="{28D8DBBF-8E8E-4A55-BA59-70899BC39B29}">
      <text>
        <r>
          <rPr>
            <b/>
            <sz val="9"/>
            <color indexed="81"/>
            <rFont val="Tahoma"/>
            <charset val="1"/>
          </rPr>
          <t>Ricardo Carrasco:</t>
        </r>
        <r>
          <rPr>
            <sz val="9"/>
            <color indexed="81"/>
            <rFont val="Tahoma"/>
            <charset val="1"/>
          </rPr>
          <t xml:space="preserve">
hay dos guias con el mismo detalle
GD 101047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G2" authorId="0" shapeId="0" xr:uid="{AC111219-4891-4F30-AD88-615819ED648C}">
      <text>
        <r>
          <rPr>
            <b/>
            <sz val="9"/>
            <color indexed="81"/>
            <rFont val="Tahoma"/>
            <charset val="1"/>
          </rPr>
          <t>Ricardo Carrasco:</t>
        </r>
        <r>
          <rPr>
            <sz val="9"/>
            <color indexed="81"/>
            <rFont val="Tahoma"/>
            <charset val="1"/>
          </rPr>
          <t xml:space="preserve">
hay dos guias con el mismo detalle
GD 101047</t>
        </r>
      </text>
    </comment>
  </commentList>
</comments>
</file>

<file path=xl/sharedStrings.xml><?xml version="1.0" encoding="utf-8"?>
<sst xmlns="http://schemas.openxmlformats.org/spreadsheetml/2006/main" count="128" uniqueCount="51">
  <si>
    <t>DESCRIPCION PLANOS</t>
  </si>
  <si>
    <t>IMAGEN</t>
  </si>
  <si>
    <t>ADICIONALES</t>
  </si>
  <si>
    <t>TIRADOR
DE BAÑO</t>
  </si>
  <si>
    <t>PULSADOR
DE LLAMADO</t>
  </si>
  <si>
    <t>ESTACIÓN ENFERMERIA</t>
  </si>
  <si>
    <t>LAMPARA DE PASILLO</t>
  </si>
  <si>
    <t>SUBTOTAL:</t>
  </si>
  <si>
    <t>TOTAL</t>
  </si>
  <si>
    <t>R5KCONS</t>
  </si>
  <si>
    <t>R5KPC11WPS</t>
  </si>
  <si>
    <t>CODIGOS</t>
  </si>
  <si>
    <t>R5KCL516</t>
  </si>
  <si>
    <t>ESTACION TERMINAL PACIENTE</t>
  </si>
  <si>
    <t>R5KPS1EA</t>
  </si>
  <si>
    <t>CCDIN</t>
  </si>
  <si>
    <t>CLINICA DAVILA EMERGENCIAS 4°NIVEL / RAULAND/ CUBICACION</t>
  </si>
  <si>
    <t>piso 4-Sector Emergencias</t>
  </si>
  <si>
    <t>R5KCL546</t>
  </si>
  <si>
    <t>Cantidad</t>
  </si>
  <si>
    <t>Codigo</t>
  </si>
  <si>
    <t>Descripción</t>
  </si>
  <si>
    <t>R5k Corridor Light 4 Audio 6pt</t>
  </si>
  <si>
    <t>R5k Corridor Light 1 Audio 6pt</t>
  </si>
  <si>
    <t>R5k Voip Nurse Console</t>
  </si>
  <si>
    <t>R5k Single Enhcd Pat Stn Audio</t>
  </si>
  <si>
    <t>Call Cord - Din Connector</t>
  </si>
  <si>
    <t>R5k Waterproof Pulcord Spanish</t>
  </si>
  <si>
    <t xml:space="preserve"> 8pin Inlinecon Cat-5 Cat-6(100) (Not to be used with R4K CL/DC)</t>
  </si>
  <si>
    <t xml:space="preserve"> NC2828 </t>
  </si>
  <si>
    <t xml:space="preserve">Head-End Equipment Cabinet </t>
  </si>
  <si>
    <t xml:space="preserve"> R5KMPR15 </t>
  </si>
  <si>
    <t xml:space="preserve">Power Supply 15V for Stations, CLs, DCs (w/battery backup) </t>
  </si>
  <si>
    <t>R5KMPR36</t>
  </si>
  <si>
    <t xml:space="preserve"> Power Supply 36V for MSC, Console (w/battery backup)</t>
  </si>
  <si>
    <t xml:space="preserve"> R5KM8PRT</t>
  </si>
  <si>
    <t xml:space="preserve"> R5K 8-Port Switch</t>
  </si>
  <si>
    <t xml:space="preserve">R5KL2KA </t>
  </si>
  <si>
    <t>Data Converter for K-Bus to L-Net</t>
  </si>
  <si>
    <t xml:space="preserve">R5KMSC </t>
  </si>
  <si>
    <t>Main System Controller</t>
  </si>
  <si>
    <t xml:space="preserve">  R5KMTRM</t>
  </si>
  <si>
    <t xml:space="preserve"> Termination Board</t>
  </si>
  <si>
    <t>CABLE INCENDIO 2X18 AWG S/P (5320UL)</t>
  </si>
  <si>
    <t>Total camas</t>
  </si>
  <si>
    <t>Camas realizadas</t>
  </si>
  <si>
    <t>Estación de Cordon de baño con audio</t>
  </si>
  <si>
    <t>Ppto 8/2/22</t>
  </si>
  <si>
    <t>R5KM8PRT</t>
  </si>
  <si>
    <t>R5K 8 Port SWITCH</t>
  </si>
  <si>
    <t>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</si>
</sst>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0.0000%"/>
  </numFmts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MS Sans Serif"/>
    </font>
    <font>
      <b/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2" fontId="3" fillId="0" borderId="0" applyFont="0" applyFill="0" applyBorder="0" applyAlignment="0" applyProtection="0"/>
    <xf numFmtId="0" fontId="4" fillId="0" borderId="0" applyBorder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5" borderId="0" xfId="0" applyFont="1" applyFill="1" applyAlignment="1">
      <alignment horizontal="center"/>
    </xf>
    <xf numFmtId="14" fontId="0" fillId="0" borderId="0" xfId="0" applyNumberFormat="1"/>
    <xf numFmtId="0" fontId="0" fillId="6" borderId="0" xfId="0" applyFill="1" applyAlignment="1">
      <alignment horizontal="center"/>
    </xf>
    <xf numFmtId="0" fontId="0" fillId="6" borderId="0" xfId="0" applyFill="1"/>
    <xf numFmtId="0" fontId="0" fillId="0" borderId="0" xfId="0" applyAlignment="1">
      <alignment horizontal="left"/>
    </xf>
    <xf numFmtId="164" fontId="0" fillId="0" borderId="0" xfId="4" applyNumberFormat="1" applyFont="1"/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/>
    </xf>
  </cellXfs>
  <cellStyles count="5">
    <cellStyle name="Moneda [0] 2" xfId="1" xr:uid="{00000000-0005-0000-0000-000000000000}"/>
    <cellStyle name="Moneda [0] 2 2" xfId="3" xr:uid="{00000000-0005-0000-0000-000001000000}"/>
    <cellStyle name="Normal" xfId="0" builtinId="0"/>
    <cellStyle name="Normal 6" xfId="2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248799</xdr:colOff>
      <xdr:row>2</xdr:row>
      <xdr:rowOff>136821</xdr:rowOff>
    </xdr:from>
    <xdr:to>
      <xdr:col>6</xdr:col>
      <xdr:colOff>947398</xdr:colOff>
      <xdr:row>2</xdr:row>
      <xdr:rowOff>821675</xdr:rowOff>
    </xdr:to>
    <xdr:pic>
      <xdr:nvPicPr>
        <xdr:cNvPr id="5" name="Imagen 5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763" y="953250"/>
          <a:ext cx="698599" cy="684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33775</xdr:colOff>
      <xdr:row>2</xdr:row>
      <xdr:rowOff>102102</xdr:rowOff>
    </xdr:from>
    <xdr:to>
      <xdr:col>3</xdr:col>
      <xdr:colOff>936987</xdr:colOff>
      <xdr:row>2</xdr:row>
      <xdr:rowOff>793924</xdr:rowOff>
    </xdr:to>
    <xdr:pic>
      <xdr:nvPicPr>
        <xdr:cNvPr id="6" name="Imagen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4096" y="918531"/>
          <a:ext cx="903212" cy="691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98787</xdr:colOff>
      <xdr:row>2</xdr:row>
      <xdr:rowOff>145317</xdr:rowOff>
    </xdr:from>
    <xdr:to>
      <xdr:col>2</xdr:col>
      <xdr:colOff>709060</xdr:colOff>
      <xdr:row>2</xdr:row>
      <xdr:rowOff>770939</xdr:rowOff>
    </xdr:to>
    <xdr:pic>
      <xdr:nvPicPr>
        <xdr:cNvPr id="20" name="Imagen 5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1287" y="796192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228864</xdr:colOff>
      <xdr:row>2</xdr:row>
      <xdr:rowOff>158750</xdr:rowOff>
    </xdr:from>
    <xdr:to>
      <xdr:col>4</xdr:col>
      <xdr:colOff>895615</xdr:colOff>
      <xdr:row>2</xdr:row>
      <xdr:rowOff>784117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8114" y="980281"/>
          <a:ext cx="666751" cy="625367"/>
        </a:xfrm>
        <a:prstGeom prst="rect">
          <a:avLst/>
        </a:prstGeom>
      </xdr:spPr>
    </xdr:pic>
    <xdr:clientData/>
  </xdr:twoCellAnchor>
  <xdr:oneCellAnchor>
    <xdr:from>
      <xdr:col>5</xdr:col>
      <xdr:colOff>124167</xdr:colOff>
      <xdr:row>2</xdr:row>
      <xdr:rowOff>100353</xdr:rowOff>
    </xdr:from>
    <xdr:ext cx="702207" cy="647773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47238" y="916782"/>
          <a:ext cx="702207" cy="647773"/>
        </a:xfrm>
        <a:prstGeom prst="rect">
          <a:avLst/>
        </a:prstGeom>
      </xdr:spPr>
    </xdr:pic>
    <xdr:clientData/>
  </xdr:oneCellAnchor>
  <xdr:twoCellAnchor>
    <xdr:from>
      <xdr:col>1</xdr:col>
      <xdr:colOff>231321</xdr:colOff>
      <xdr:row>2</xdr:row>
      <xdr:rowOff>136072</xdr:rowOff>
    </xdr:from>
    <xdr:to>
      <xdr:col>1</xdr:col>
      <xdr:colOff>841594</xdr:colOff>
      <xdr:row>2</xdr:row>
      <xdr:rowOff>761694</xdr:rowOff>
    </xdr:to>
    <xdr:pic>
      <xdr:nvPicPr>
        <xdr:cNvPr id="19" name="Imagen 5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071" y="1020536"/>
          <a:ext cx="610273" cy="6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0"/>
  <sheetViews>
    <sheetView topLeftCell="A4" zoomScale="130" zoomScaleNormal="130" workbookViewId="0">
      <selection activeCell="D17" sqref="D17"/>
    </sheetView>
  </sheetViews>
  <sheetFormatPr baseColWidth="10" defaultColWidth="8.85546875" defaultRowHeight="15" x14ac:dyDescent="0.25"/>
  <cols>
    <col min="1" max="1" width="21.42578125" customWidth="1"/>
    <col min="2" max="2" width="14.5703125" customWidth="1"/>
    <col min="3" max="3" width="12" customWidth="1"/>
    <col min="4" max="4" width="14.42578125" customWidth="1"/>
    <col min="5" max="5" width="17.42578125" customWidth="1"/>
    <col min="6" max="6" width="13.5703125" customWidth="1"/>
    <col min="7" max="7" width="17.5703125" customWidth="1"/>
  </cols>
  <sheetData>
    <row r="1" spans="1:7" ht="21.75" customHeight="1" thickTop="1" thickBot="1" x14ac:dyDescent="0.3">
      <c r="A1" s="24" t="s">
        <v>16</v>
      </c>
      <c r="B1" s="25"/>
      <c r="C1" s="25"/>
      <c r="D1" s="25"/>
      <c r="E1" s="25"/>
      <c r="F1" s="25"/>
      <c r="G1" s="25"/>
    </row>
    <row r="2" spans="1:7" s="6" customFormat="1" ht="48" customHeight="1" thickTop="1" thickBot="1" x14ac:dyDescent="0.25">
      <c r="A2" s="7" t="s">
        <v>0</v>
      </c>
      <c r="B2" s="7" t="s">
        <v>6</v>
      </c>
      <c r="C2" s="7" t="s">
        <v>6</v>
      </c>
      <c r="D2" s="7" t="s">
        <v>5</v>
      </c>
      <c r="E2" s="7" t="s">
        <v>13</v>
      </c>
      <c r="F2" s="7" t="s">
        <v>4</v>
      </c>
      <c r="G2" s="7" t="s">
        <v>3</v>
      </c>
    </row>
    <row r="3" spans="1:7" ht="76.5" customHeight="1" thickTop="1" thickBot="1" x14ac:dyDescent="0.3">
      <c r="A3" s="1" t="s">
        <v>1</v>
      </c>
      <c r="B3" s="1"/>
      <c r="C3" s="2"/>
      <c r="D3" s="2"/>
      <c r="E3" s="15"/>
      <c r="F3" s="2"/>
      <c r="G3" s="2"/>
    </row>
    <row r="4" spans="1:7" ht="29.25" customHeight="1" thickTop="1" thickBot="1" x14ac:dyDescent="0.3">
      <c r="A4" s="5" t="s">
        <v>11</v>
      </c>
      <c r="B4" s="5" t="s">
        <v>18</v>
      </c>
      <c r="C4" s="5" t="s">
        <v>12</v>
      </c>
      <c r="D4" s="5" t="s">
        <v>9</v>
      </c>
      <c r="E4" s="5" t="s">
        <v>14</v>
      </c>
      <c r="F4" s="14" t="s">
        <v>15</v>
      </c>
      <c r="G4" s="5" t="s">
        <v>10</v>
      </c>
    </row>
    <row r="5" spans="1:7" ht="31.5" thickTop="1" thickBot="1" x14ac:dyDescent="0.3">
      <c r="A5" s="5" t="s">
        <v>17</v>
      </c>
      <c r="B5" s="3">
        <v>9</v>
      </c>
      <c r="C5" s="3">
        <v>16</v>
      </c>
      <c r="D5" s="3">
        <v>1</v>
      </c>
      <c r="E5" s="16">
        <v>35</v>
      </c>
      <c r="F5" s="3">
        <v>35</v>
      </c>
      <c r="G5" s="3">
        <v>25</v>
      </c>
    </row>
    <row r="6" spans="1:7" s="8" customFormat="1" ht="16.5" thickTop="1" thickBot="1" x14ac:dyDescent="0.3">
      <c r="A6" s="12" t="s">
        <v>7</v>
      </c>
      <c r="B6" s="12">
        <f t="shared" ref="B6:G6" si="0">SUM(B5:B5)</f>
        <v>9</v>
      </c>
      <c r="C6" s="12">
        <f t="shared" si="0"/>
        <v>16</v>
      </c>
      <c r="D6" s="12">
        <f t="shared" si="0"/>
        <v>1</v>
      </c>
      <c r="E6" s="12">
        <f t="shared" si="0"/>
        <v>35</v>
      </c>
      <c r="F6" s="12">
        <f t="shared" si="0"/>
        <v>35</v>
      </c>
      <c r="G6" s="12">
        <f t="shared" si="0"/>
        <v>25</v>
      </c>
    </row>
    <row r="7" spans="1:7" s="8" customFormat="1" ht="16.5" thickTop="1" thickBot="1" x14ac:dyDescent="0.3">
      <c r="A7" s="9" t="s">
        <v>2</v>
      </c>
      <c r="B7" s="9"/>
      <c r="C7" s="10"/>
      <c r="D7" s="11"/>
      <c r="E7" s="10"/>
      <c r="F7" s="11"/>
      <c r="G7" s="11"/>
    </row>
    <row r="8" spans="1:7" s="8" customFormat="1" ht="16.5" thickTop="1" thickBot="1" x14ac:dyDescent="0.3">
      <c r="A8" s="13" t="s">
        <v>8</v>
      </c>
      <c r="B8" s="13">
        <f t="shared" ref="B8:C8" si="1">SUM(B6:B7)</f>
        <v>9</v>
      </c>
      <c r="C8" s="13">
        <f t="shared" si="1"/>
        <v>16</v>
      </c>
      <c r="D8" s="13">
        <f t="shared" ref="D8:G8" si="2">SUM(D6:D7)</f>
        <v>1</v>
      </c>
      <c r="E8" s="13">
        <f t="shared" si="2"/>
        <v>35</v>
      </c>
      <c r="F8" s="13">
        <f t="shared" si="2"/>
        <v>35</v>
      </c>
      <c r="G8" s="13">
        <f t="shared" si="2"/>
        <v>25</v>
      </c>
    </row>
    <row r="9" spans="1:7" ht="15.75" thickTop="1" x14ac:dyDescent="0.25">
      <c r="E9" s="4"/>
    </row>
    <row r="10" spans="1:7" x14ac:dyDescent="0.25">
      <c r="B10" s="17">
        <v>0</v>
      </c>
      <c r="C10" s="17">
        <v>53</v>
      </c>
      <c r="D10" s="17">
        <v>5</v>
      </c>
      <c r="E10" s="17">
        <v>68</v>
      </c>
      <c r="F10" s="17">
        <v>70</v>
      </c>
      <c r="G10" s="17">
        <v>20</v>
      </c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3F43-5C65-43CE-B509-3B6B78F12939}">
  <sheetPr codeName="Hoja2"/>
  <dimension ref="B2:F41"/>
  <sheetViews>
    <sheetView topLeftCell="A21" workbookViewId="0">
      <selection activeCell="E39" sqref="E39"/>
    </sheetView>
  </sheetViews>
  <sheetFormatPr baseColWidth="10" defaultRowHeight="15" x14ac:dyDescent="0.25"/>
  <cols>
    <col min="3" max="3" width="12.5703125" bestFit="1" customWidth="1"/>
    <col min="4" max="4" width="58" bestFit="1" customWidth="1"/>
  </cols>
  <sheetData>
    <row r="2" spans="2:6" x14ac:dyDescent="0.25">
      <c r="B2" s="18" t="s">
        <v>19</v>
      </c>
      <c r="C2" s="18" t="s">
        <v>20</v>
      </c>
      <c r="D2" s="18" t="s">
        <v>21</v>
      </c>
      <c r="E2" s="26">
        <v>100992</v>
      </c>
      <c r="F2" s="19">
        <v>44606</v>
      </c>
    </row>
    <row r="3" spans="2:6" x14ac:dyDescent="0.25">
      <c r="B3" s="17">
        <v>9</v>
      </c>
      <c r="C3" s="17" t="s">
        <v>18</v>
      </c>
      <c r="D3" s="22" t="s">
        <v>22</v>
      </c>
    </row>
    <row r="4" spans="2:6" x14ac:dyDescent="0.25">
      <c r="B4" s="20">
        <v>16</v>
      </c>
      <c r="C4" s="20" t="s">
        <v>12</v>
      </c>
      <c r="D4" s="21" t="s">
        <v>23</v>
      </c>
      <c r="E4">
        <v>16</v>
      </c>
    </row>
    <row r="5" spans="2:6" x14ac:dyDescent="0.25">
      <c r="B5" s="17">
        <v>1</v>
      </c>
      <c r="C5" s="17" t="s">
        <v>9</v>
      </c>
      <c r="D5" s="22" t="s">
        <v>24</v>
      </c>
    </row>
    <row r="6" spans="2:6" x14ac:dyDescent="0.25">
      <c r="B6" s="20">
        <v>35</v>
      </c>
      <c r="C6" s="20" t="s">
        <v>14</v>
      </c>
      <c r="D6" s="21" t="s">
        <v>25</v>
      </c>
    </row>
    <row r="7" spans="2:6" x14ac:dyDescent="0.25">
      <c r="B7" s="17">
        <v>35</v>
      </c>
      <c r="C7" s="17" t="s">
        <v>15</v>
      </c>
      <c r="D7" s="22" t="s">
        <v>26</v>
      </c>
    </row>
    <row r="8" spans="2:6" x14ac:dyDescent="0.25">
      <c r="B8" s="20">
        <v>25</v>
      </c>
      <c r="C8" s="20" t="s">
        <v>10</v>
      </c>
      <c r="D8" s="21" t="s">
        <v>27</v>
      </c>
      <c r="E8">
        <v>17</v>
      </c>
    </row>
    <row r="9" spans="2:6" x14ac:dyDescent="0.25">
      <c r="B9" s="17">
        <v>2</v>
      </c>
      <c r="C9" s="17">
        <v>350018</v>
      </c>
      <c r="D9" s="22" t="s">
        <v>28</v>
      </c>
      <c r="E9">
        <v>2</v>
      </c>
    </row>
    <row r="13" spans="2:6" x14ac:dyDescent="0.25">
      <c r="B13" s="18" t="s">
        <v>19</v>
      </c>
      <c r="C13" s="18" t="s">
        <v>20</v>
      </c>
      <c r="D13" s="18" t="s">
        <v>21</v>
      </c>
      <c r="E13" s="26">
        <v>100992</v>
      </c>
    </row>
    <row r="14" spans="2:6" x14ac:dyDescent="0.25">
      <c r="B14" s="17">
        <v>1</v>
      </c>
      <c r="C14" s="17" t="s">
        <v>29</v>
      </c>
      <c r="D14" s="22" t="s">
        <v>30</v>
      </c>
      <c r="E14">
        <v>1</v>
      </c>
    </row>
    <row r="15" spans="2:6" x14ac:dyDescent="0.25">
      <c r="B15" s="20">
        <v>3</v>
      </c>
      <c r="C15" s="20" t="s">
        <v>31</v>
      </c>
      <c r="D15" s="21" t="s">
        <v>32</v>
      </c>
    </row>
    <row r="16" spans="2:6" x14ac:dyDescent="0.25">
      <c r="B16" s="17">
        <v>3</v>
      </c>
      <c r="C16" s="17" t="s">
        <v>33</v>
      </c>
      <c r="D16" s="22" t="s">
        <v>34</v>
      </c>
    </row>
    <row r="17" spans="2:6" x14ac:dyDescent="0.25">
      <c r="B17" s="20">
        <v>1</v>
      </c>
      <c r="C17" s="20" t="s">
        <v>39</v>
      </c>
      <c r="D17" s="21" t="s">
        <v>40</v>
      </c>
    </row>
    <row r="18" spans="2:6" x14ac:dyDescent="0.25">
      <c r="B18" s="17">
        <v>1</v>
      </c>
      <c r="C18" s="17" t="s">
        <v>35</v>
      </c>
      <c r="D18" s="22" t="s">
        <v>36</v>
      </c>
    </row>
    <row r="19" spans="2:6" x14ac:dyDescent="0.25">
      <c r="B19" s="20">
        <v>1</v>
      </c>
      <c r="C19" s="20" t="s">
        <v>37</v>
      </c>
      <c r="D19" s="21" t="s">
        <v>38</v>
      </c>
    </row>
    <row r="22" spans="2:6" x14ac:dyDescent="0.25">
      <c r="B22" s="18" t="s">
        <v>19</v>
      </c>
      <c r="C22" s="18" t="s">
        <v>20</v>
      </c>
      <c r="D22" s="18" t="s">
        <v>21</v>
      </c>
      <c r="E22" s="26">
        <v>101046</v>
      </c>
      <c r="F22" s="19">
        <v>44614</v>
      </c>
    </row>
    <row r="23" spans="2:6" x14ac:dyDescent="0.25">
      <c r="B23" s="17">
        <v>9</v>
      </c>
      <c r="C23" s="17" t="s">
        <v>18</v>
      </c>
      <c r="D23" s="22" t="s">
        <v>22</v>
      </c>
    </row>
    <row r="24" spans="2:6" x14ac:dyDescent="0.25">
      <c r="B24" s="20">
        <v>1</v>
      </c>
      <c r="C24" s="20" t="s">
        <v>9</v>
      </c>
      <c r="D24" s="21" t="s">
        <v>24</v>
      </c>
      <c r="E24">
        <v>1</v>
      </c>
    </row>
    <row r="25" spans="2:6" x14ac:dyDescent="0.25">
      <c r="B25" s="17">
        <v>35</v>
      </c>
      <c r="C25" s="17" t="s">
        <v>14</v>
      </c>
      <c r="D25" s="22" t="s">
        <v>25</v>
      </c>
      <c r="E25">
        <v>35</v>
      </c>
    </row>
    <row r="26" spans="2:6" x14ac:dyDescent="0.25">
      <c r="B26" s="20">
        <v>35</v>
      </c>
      <c r="C26" s="20" t="s">
        <v>15</v>
      </c>
      <c r="D26" s="21" t="s">
        <v>26</v>
      </c>
      <c r="E26">
        <v>35</v>
      </c>
    </row>
    <row r="27" spans="2:6" x14ac:dyDescent="0.25">
      <c r="B27" s="17">
        <v>8</v>
      </c>
      <c r="C27" s="17" t="s">
        <v>10</v>
      </c>
      <c r="D27" s="22" t="s">
        <v>27</v>
      </c>
      <c r="E27">
        <v>3</v>
      </c>
    </row>
    <row r="28" spans="2:6" x14ac:dyDescent="0.25">
      <c r="B28" s="20">
        <v>3</v>
      </c>
      <c r="C28" s="20" t="s">
        <v>31</v>
      </c>
      <c r="D28" s="21" t="s">
        <v>32</v>
      </c>
      <c r="E28">
        <v>3</v>
      </c>
    </row>
    <row r="29" spans="2:6" x14ac:dyDescent="0.25">
      <c r="B29" s="17">
        <v>3</v>
      </c>
      <c r="C29" s="17" t="s">
        <v>33</v>
      </c>
      <c r="D29" s="22" t="s">
        <v>34</v>
      </c>
      <c r="E29">
        <v>2</v>
      </c>
    </row>
    <row r="30" spans="2:6" x14ac:dyDescent="0.25">
      <c r="B30" s="20">
        <v>1</v>
      </c>
      <c r="C30" s="20" t="s">
        <v>39</v>
      </c>
      <c r="D30" s="21" t="s">
        <v>40</v>
      </c>
      <c r="E30">
        <v>1</v>
      </c>
    </row>
    <row r="31" spans="2:6" x14ac:dyDescent="0.25">
      <c r="B31" s="17">
        <v>1</v>
      </c>
      <c r="C31" s="17" t="s">
        <v>41</v>
      </c>
      <c r="D31" s="22" t="s">
        <v>42</v>
      </c>
      <c r="E31">
        <v>1</v>
      </c>
    </row>
    <row r="32" spans="2:6" x14ac:dyDescent="0.25">
      <c r="B32" s="20">
        <v>1</v>
      </c>
      <c r="C32" s="20" t="s">
        <v>37</v>
      </c>
      <c r="D32" s="21" t="s">
        <v>38</v>
      </c>
      <c r="E32">
        <v>1</v>
      </c>
    </row>
    <row r="35" spans="2:6" x14ac:dyDescent="0.25">
      <c r="B35" s="18" t="s">
        <v>19</v>
      </c>
      <c r="C35" s="18" t="s">
        <v>20</v>
      </c>
      <c r="D35" s="18" t="s">
        <v>21</v>
      </c>
      <c r="F35" s="19">
        <v>44616</v>
      </c>
    </row>
    <row r="36" spans="2:6" x14ac:dyDescent="0.25">
      <c r="B36" s="17">
        <v>1</v>
      </c>
      <c r="C36" s="17">
        <v>60747</v>
      </c>
      <c r="D36" s="22" t="s">
        <v>43</v>
      </c>
    </row>
    <row r="39" spans="2:6" x14ac:dyDescent="0.25">
      <c r="B39" s="18" t="s">
        <v>19</v>
      </c>
      <c r="C39" s="18" t="s">
        <v>20</v>
      </c>
      <c r="D39" s="18" t="s">
        <v>21</v>
      </c>
      <c r="E39" s="26">
        <v>101058</v>
      </c>
    </row>
    <row r="40" spans="2:6" x14ac:dyDescent="0.25">
      <c r="B40" s="17"/>
      <c r="C40" s="17" t="s">
        <v>18</v>
      </c>
      <c r="D40" s="22" t="s">
        <v>22</v>
      </c>
      <c r="E40">
        <v>9</v>
      </c>
    </row>
    <row r="41" spans="2:6" x14ac:dyDescent="0.25">
      <c r="B41" s="20"/>
      <c r="C41" s="20">
        <v>354000</v>
      </c>
      <c r="D41" s="21" t="s">
        <v>46</v>
      </c>
      <c r="E41">
        <v>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BDB9-4703-4D40-A11B-3DAA65B31C68}">
  <sheetPr codeName="Hoja3"/>
  <dimension ref="C3:E4"/>
  <sheetViews>
    <sheetView workbookViewId="0">
      <selection activeCell="E10" sqref="E10"/>
    </sheetView>
  </sheetViews>
  <sheetFormatPr baseColWidth="10" defaultRowHeight="15" x14ac:dyDescent="0.25"/>
  <cols>
    <col min="3" max="3" width="17.28515625" bestFit="1" customWidth="1"/>
    <col min="4" max="4" width="16.140625" bestFit="1" customWidth="1"/>
  </cols>
  <sheetData>
    <row r="3" spans="3:5" x14ac:dyDescent="0.25">
      <c r="C3" t="s">
        <v>44</v>
      </c>
      <c r="D3" t="s">
        <v>45</v>
      </c>
    </row>
    <row r="4" spans="3:5" x14ac:dyDescent="0.25">
      <c r="C4">
        <v>35</v>
      </c>
      <c r="D4">
        <v>25</v>
      </c>
      <c r="E4" s="23">
        <f>+D4/C4</f>
        <v>0.7142857142857143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242F8-1F57-4067-8608-1F2928FAC3C1}">
  <sheetPr>
    <tabColor rgb="FFFF0000"/>
  </sheetPr>
  <dimension ref="A2:I28"/>
  <sheetViews>
    <sheetView tabSelected="1" workbookViewId="0">
      <selection activeCell="F2" sqref="F2"/>
    </sheetView>
  </sheetViews>
  <sheetFormatPr baseColWidth="10" defaultRowHeight="15" x14ac:dyDescent="0.25"/>
  <cols>
    <col min="3" max="3" width="12.5703125" bestFit="1" customWidth="1"/>
    <col min="4" max="4" width="58" bestFit="1" customWidth="1"/>
    <col min="9" max="9" width="11.42578125" style="17"/>
  </cols>
  <sheetData>
    <row r="2" spans="1:9" x14ac:dyDescent="0.25">
      <c r="A2" t="s">
        <v>50</v>
      </c>
      <c r="B2" s="18" t="s">
        <v>47</v>
      </c>
      <c r="C2" s="18" t="s">
        <v>20</v>
      </c>
      <c r="D2" s="18" t="s">
        <v>21</v>
      </c>
      <c r="E2" s="26">
        <v>100992</v>
      </c>
      <c r="F2" s="26">
        <v>100992</v>
      </c>
      <c r="G2" s="26">
        <v>101046</v>
      </c>
      <c r="H2" s="26">
        <v>101058</v>
      </c>
    </row>
    <row r="3" spans="1:9" x14ac:dyDescent="0.25">
      <c r="A3" s="17">
        <f>+B3-I3</f>
        <v>0</v>
      </c>
      <c r="B3" s="17">
        <v>9</v>
      </c>
      <c r="C3" s="17" t="s">
        <v>18</v>
      </c>
      <c r="D3" s="22" t="s">
        <v>22</v>
      </c>
      <c r="E3" s="17"/>
      <c r="F3" s="17"/>
      <c r="G3" s="17"/>
      <c r="H3" s="17">
        <v>9</v>
      </c>
      <c r="I3" s="17">
        <f>+E3+F3+G3+H3</f>
        <v>9</v>
      </c>
    </row>
    <row r="4" spans="1:9" x14ac:dyDescent="0.25">
      <c r="A4" s="17">
        <f t="shared" ref="A4:A17" si="0">+B4-I4</f>
        <v>-1</v>
      </c>
      <c r="B4" s="20">
        <v>15</v>
      </c>
      <c r="C4" s="20" t="s">
        <v>12</v>
      </c>
      <c r="D4" s="21" t="s">
        <v>23</v>
      </c>
      <c r="E4" s="20">
        <v>16</v>
      </c>
      <c r="F4" s="20"/>
      <c r="G4" s="20"/>
      <c r="H4" s="20"/>
      <c r="I4" s="17">
        <f t="shared" ref="I4:I16" si="1">+E4+F4+G4+H4</f>
        <v>16</v>
      </c>
    </row>
    <row r="5" spans="1:9" x14ac:dyDescent="0.25">
      <c r="A5" s="17">
        <f t="shared" si="0"/>
        <v>0</v>
      </c>
      <c r="B5" s="17">
        <v>1</v>
      </c>
      <c r="C5" s="17" t="s">
        <v>9</v>
      </c>
      <c r="D5" s="22" t="s">
        <v>24</v>
      </c>
      <c r="E5" s="17"/>
      <c r="F5" s="17"/>
      <c r="G5" s="17">
        <v>1</v>
      </c>
      <c r="H5" s="17"/>
      <c r="I5" s="17">
        <f t="shared" si="1"/>
        <v>1</v>
      </c>
    </row>
    <row r="6" spans="1:9" x14ac:dyDescent="0.25">
      <c r="A6" s="17">
        <f t="shared" si="0"/>
        <v>0</v>
      </c>
      <c r="B6" s="20">
        <v>35</v>
      </c>
      <c r="C6" s="20" t="s">
        <v>14</v>
      </c>
      <c r="D6" s="21" t="s">
        <v>25</v>
      </c>
      <c r="E6" s="20"/>
      <c r="F6" s="20"/>
      <c r="G6" s="20">
        <v>35</v>
      </c>
      <c r="H6" s="20"/>
      <c r="I6" s="17">
        <f t="shared" si="1"/>
        <v>35</v>
      </c>
    </row>
    <row r="7" spans="1:9" x14ac:dyDescent="0.25">
      <c r="A7" s="17">
        <f t="shared" si="0"/>
        <v>0</v>
      </c>
      <c r="B7" s="17">
        <v>35</v>
      </c>
      <c r="C7" s="17" t="s">
        <v>15</v>
      </c>
      <c r="D7" s="22" t="s">
        <v>26</v>
      </c>
      <c r="E7" s="17"/>
      <c r="F7" s="17"/>
      <c r="G7" s="17">
        <v>35</v>
      </c>
      <c r="H7" s="17"/>
      <c r="I7" s="17">
        <f t="shared" si="1"/>
        <v>35</v>
      </c>
    </row>
    <row r="8" spans="1:9" x14ac:dyDescent="0.25">
      <c r="A8" s="17">
        <f t="shared" si="0"/>
        <v>5</v>
      </c>
      <c r="B8" s="20">
        <v>25</v>
      </c>
      <c r="C8" s="20" t="s">
        <v>10</v>
      </c>
      <c r="D8" s="21" t="s">
        <v>27</v>
      </c>
      <c r="E8" s="20">
        <v>17</v>
      </c>
      <c r="F8" s="20"/>
      <c r="G8" s="20">
        <v>3</v>
      </c>
      <c r="H8" s="20"/>
      <c r="I8" s="17">
        <f t="shared" si="1"/>
        <v>20</v>
      </c>
    </row>
    <row r="9" spans="1:9" x14ac:dyDescent="0.25">
      <c r="A9" s="17">
        <f t="shared" si="0"/>
        <v>0</v>
      </c>
      <c r="B9" s="17">
        <v>2</v>
      </c>
      <c r="C9" s="17">
        <v>350018</v>
      </c>
      <c r="D9" s="22" t="s">
        <v>28</v>
      </c>
      <c r="E9" s="17">
        <v>2</v>
      </c>
      <c r="F9" s="17"/>
      <c r="G9" s="17"/>
      <c r="H9" s="17"/>
      <c r="I9" s="17">
        <f t="shared" si="1"/>
        <v>2</v>
      </c>
    </row>
    <row r="10" spans="1:9" x14ac:dyDescent="0.25">
      <c r="A10" s="17">
        <f t="shared" si="0"/>
        <v>0</v>
      </c>
      <c r="B10" s="20">
        <v>1</v>
      </c>
      <c r="C10" s="20" t="s">
        <v>29</v>
      </c>
      <c r="D10" s="21" t="s">
        <v>30</v>
      </c>
      <c r="E10" s="20"/>
      <c r="F10" s="20">
        <v>1</v>
      </c>
      <c r="G10" s="20"/>
      <c r="H10" s="20"/>
      <c r="I10" s="17">
        <f t="shared" si="1"/>
        <v>1</v>
      </c>
    </row>
    <row r="11" spans="1:9" x14ac:dyDescent="0.25">
      <c r="A11" s="17">
        <f t="shared" si="0"/>
        <v>0</v>
      </c>
      <c r="B11" s="17">
        <v>3</v>
      </c>
      <c r="C11" s="17" t="s">
        <v>31</v>
      </c>
      <c r="D11" s="22" t="s">
        <v>32</v>
      </c>
      <c r="E11" s="17"/>
      <c r="F11" s="17"/>
      <c r="G11" s="17">
        <v>3</v>
      </c>
      <c r="H11" s="17"/>
      <c r="I11" s="17">
        <f t="shared" si="1"/>
        <v>3</v>
      </c>
    </row>
    <row r="12" spans="1:9" x14ac:dyDescent="0.25">
      <c r="A12" s="17">
        <f t="shared" si="0"/>
        <v>1</v>
      </c>
      <c r="B12" s="20">
        <v>3</v>
      </c>
      <c r="C12" s="20" t="s">
        <v>33</v>
      </c>
      <c r="D12" s="21" t="s">
        <v>34</v>
      </c>
      <c r="E12" s="20"/>
      <c r="F12" s="20"/>
      <c r="G12" s="20">
        <v>2</v>
      </c>
      <c r="H12" s="20"/>
      <c r="I12" s="17">
        <f t="shared" si="1"/>
        <v>2</v>
      </c>
    </row>
    <row r="13" spans="1:9" x14ac:dyDescent="0.25">
      <c r="A13" s="17">
        <f t="shared" si="0"/>
        <v>0</v>
      </c>
      <c r="B13" s="17">
        <v>1</v>
      </c>
      <c r="C13" s="17" t="s">
        <v>39</v>
      </c>
      <c r="D13" s="22" t="s">
        <v>40</v>
      </c>
      <c r="E13" s="17"/>
      <c r="F13" s="17"/>
      <c r="G13" s="17">
        <v>1</v>
      </c>
      <c r="H13" s="17"/>
      <c r="I13" s="17">
        <f t="shared" si="1"/>
        <v>1</v>
      </c>
    </row>
    <row r="14" spans="1:9" x14ac:dyDescent="0.25">
      <c r="A14" s="17">
        <f t="shared" si="0"/>
        <v>0</v>
      </c>
      <c r="B14" s="20">
        <v>1</v>
      </c>
      <c r="C14" s="20" t="s">
        <v>41</v>
      </c>
      <c r="D14" s="21" t="s">
        <v>42</v>
      </c>
      <c r="E14" s="20"/>
      <c r="F14" s="20"/>
      <c r="G14" s="20">
        <v>1</v>
      </c>
      <c r="H14" s="20"/>
      <c r="I14" s="17">
        <f t="shared" si="1"/>
        <v>1</v>
      </c>
    </row>
    <row r="15" spans="1:9" x14ac:dyDescent="0.25">
      <c r="A15" s="17">
        <f t="shared" si="0"/>
        <v>0</v>
      </c>
      <c r="B15" s="17">
        <v>1</v>
      </c>
      <c r="C15" s="17" t="s">
        <v>37</v>
      </c>
      <c r="D15" s="22" t="s">
        <v>38</v>
      </c>
      <c r="E15" s="17"/>
      <c r="F15" s="17"/>
      <c r="G15" s="17">
        <v>1</v>
      </c>
      <c r="H15" s="17"/>
      <c r="I15" s="17">
        <f t="shared" si="1"/>
        <v>1</v>
      </c>
    </row>
    <row r="16" spans="1:9" x14ac:dyDescent="0.25">
      <c r="A16" s="17">
        <f t="shared" si="0"/>
        <v>-5</v>
      </c>
      <c r="B16" s="20"/>
      <c r="C16" s="20">
        <v>354000</v>
      </c>
      <c r="D16" s="21" t="s">
        <v>46</v>
      </c>
      <c r="E16" s="20"/>
      <c r="F16" s="20"/>
      <c r="G16" s="20"/>
      <c r="H16" s="20">
        <v>5</v>
      </c>
      <c r="I16" s="17">
        <f t="shared" si="1"/>
        <v>5</v>
      </c>
    </row>
    <row r="17" spans="1:6" x14ac:dyDescent="0.25">
      <c r="A17" s="17">
        <f t="shared" si="0"/>
        <v>1</v>
      </c>
      <c r="B17" s="17">
        <v>1</v>
      </c>
      <c r="C17" s="17" t="s">
        <v>48</v>
      </c>
      <c r="D17" s="22" t="s">
        <v>49</v>
      </c>
    </row>
    <row r="22" spans="1:6" x14ac:dyDescent="0.25">
      <c r="B22" s="18" t="s">
        <v>19</v>
      </c>
      <c r="C22" s="18" t="s">
        <v>20</v>
      </c>
      <c r="D22" s="18" t="s">
        <v>21</v>
      </c>
      <c r="F22" s="19">
        <v>44616</v>
      </c>
    </row>
    <row r="23" spans="1:6" x14ac:dyDescent="0.25">
      <c r="B23" s="17">
        <v>1</v>
      </c>
      <c r="C23" s="17">
        <v>60747</v>
      </c>
      <c r="D23" s="22" t="s">
        <v>43</v>
      </c>
    </row>
    <row r="26" spans="1:6" x14ac:dyDescent="0.25">
      <c r="B26" s="18" t="s">
        <v>19</v>
      </c>
      <c r="C26" s="18" t="s">
        <v>20</v>
      </c>
      <c r="D26" s="18" t="s">
        <v>21</v>
      </c>
      <c r="E26" s="26">
        <v>101058</v>
      </c>
    </row>
    <row r="27" spans="1:6" x14ac:dyDescent="0.25">
      <c r="B27" s="17"/>
      <c r="C27" s="17" t="s">
        <v>18</v>
      </c>
      <c r="D27" s="22" t="s">
        <v>22</v>
      </c>
      <c r="E27">
        <v>9</v>
      </c>
    </row>
    <row r="28" spans="1:6" x14ac:dyDescent="0.25">
      <c r="B28" s="20"/>
      <c r="C28" s="20">
        <v>354000</v>
      </c>
      <c r="D28" s="21" t="s">
        <v>46</v>
      </c>
      <c r="E28">
        <v>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ENFERMERIA</vt:lpstr>
      <vt:lpstr>Hoja1</vt:lpstr>
      <vt:lpstr>Hoja2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Barrios</dc:creator>
  <cp:lastModifiedBy>Ricardo Carrasco</cp:lastModifiedBy>
  <dcterms:created xsi:type="dcterms:W3CDTF">2015-06-05T18:19:34Z</dcterms:created>
  <dcterms:modified xsi:type="dcterms:W3CDTF">2022-06-03T21:24:06Z</dcterms:modified>
</cp:coreProperties>
</file>