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11 PROYECTOS\HOSPITAL SALVADO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4" i="1"/>
  <c r="E22" i="1"/>
  <c r="E21" i="1"/>
  <c r="E20" i="1"/>
  <c r="E9" i="1"/>
  <c r="E10" i="1"/>
  <c r="E11" i="1"/>
  <c r="E12" i="1"/>
  <c r="E13" i="1"/>
  <c r="E14" i="1"/>
  <c r="E15" i="1"/>
  <c r="E16" i="1"/>
  <c r="E17" i="1"/>
  <c r="E18" i="1"/>
  <c r="E8" i="1"/>
  <c r="E28" i="1" l="1"/>
  <c r="E31" i="1" l="1"/>
  <c r="A1" i="1" l="1"/>
  <c r="E29" i="1" l="1"/>
  <c r="E30" i="1" s="1"/>
  <c r="E33" i="1"/>
  <c r="E32" i="1"/>
  <c r="E34" i="1" l="1"/>
</calcChain>
</file>

<file path=xl/comments1.xml><?xml version="1.0" encoding="utf-8"?>
<comments xmlns="http://schemas.openxmlformats.org/spreadsheetml/2006/main">
  <authors>
    <author>Lawrence Moore</author>
  </authors>
  <commentList>
    <comment ref="E28" authorId="0" shapeId="0">
      <text>
        <r>
          <rPr>
            <sz val="10"/>
            <color indexed="81"/>
            <rFont val="Tahoma"/>
            <family val="2"/>
          </rPr>
          <t>Total List Price</t>
        </r>
      </text>
    </comment>
  </commentList>
</comments>
</file>

<file path=xl/sharedStrings.xml><?xml version="1.0" encoding="utf-8"?>
<sst xmlns="http://schemas.openxmlformats.org/spreadsheetml/2006/main" count="52" uniqueCount="52">
  <si>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</si>
  <si>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</si>
  <si>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</si>
  <si>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</si>
  <si>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</si>
  <si>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</si>
  <si>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</si>
  <si>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</si>
  <si>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</si>
  <si>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</si>
  <si>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</si>
  <si>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</si>
  <si>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</si>
  <si>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Responder 5000</t>
  </si>
  <si>
    <t>R4KANNV2</t>
  </si>
  <si>
    <t>Annunciate Panel (comes with a Receptacle)</t>
  </si>
  <si>
    <t>R4KSAR</t>
  </si>
  <si>
    <t>SLIM Dual Button St</t>
  </si>
  <si>
    <t>ACCESSORIES</t>
  </si>
  <si>
    <t>350018</t>
  </si>
  <si>
    <t>8pin Inlinecon Cat-5 Cat-6(100) (Not to be used with R4K CL/DC)</t>
  </si>
  <si>
    <t>Pillow Speakers/Call Cords</t>
  </si>
  <si>
    <t>CCDIN</t>
  </si>
  <si>
    <t>Call Cord - Single w/ Clip (10 ft.)</t>
  </si>
  <si>
    <t>CAT6</t>
  </si>
  <si>
    <t>CABLE CAT6 FURUKAWA LIBRE HALOGENO (VERDE)</t>
  </si>
  <si>
    <t>350006</t>
  </si>
  <si>
    <t>Crimping tool Adapter</t>
  </si>
  <si>
    <t>350007</t>
  </si>
  <si>
    <t>Station Removal Tool</t>
  </si>
  <si>
    <t>ACCESSORIES NO RAULAND</t>
  </si>
  <si>
    <t>Total Accessories No Rauland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</si>
  <si>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</si>
  <si>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</si>
  <si>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</si>
  <si>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</si>
  <si>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</si>
  <si>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</si>
  <si>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</si>
  <si>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</si>
  <si>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R5KL2KA</t>
  </si>
  <si>
    <t>Data Converter for K-Bus to L-Net</t>
  </si>
  <si>
    <t>R5KMTRM</t>
  </si>
  <si>
    <t>Termination Board</t>
  </si>
  <si>
    <t>R5KCL546</t>
  </si>
  <si>
    <t xml:space="preserve">5-Bulb, 4-Point Audio Corridor Light </t>
  </si>
  <si>
    <t>R5KDC016</t>
  </si>
  <si>
    <t>16-Point Visual Domeless Controller</t>
  </si>
  <si>
    <t>R5KPS1V</t>
  </si>
  <si>
    <t>R5K Single Patient Visual Station</t>
  </si>
  <si>
    <t>PRESUPUESTO RESPONDER 5000</t>
  </si>
  <si>
    <t>HOSPITAL DEL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</si>
</sst>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$&quot;* #,##0_ ;_ &quot;$&quot;* \-#,##0_ ;_ &quot;$&quot;* &quot;-&quot;_ ;_ @_ "/>
    <numFmt numFmtId="165" formatCode="mmmm\ d\,\ yyyy"/>
    <numFmt numFmtId="166" formatCode="&quot;$&quot;#,##0.00"/>
    <numFmt numFmtId="167" formatCode="&quot;$&quot;#,##0_);\(&quot;$&quot;#,##0\)"/>
    <numFmt numFmtId="168" formatCode="_(&quot;$&quot;* #.##0.00_);_(&quot;$&quot;* \(#.##0.00\);_(&quot;$&quot;* &quot;-&quot;??_);_(@_)"/>
    <numFmt numFmtId="169" formatCode="&quot;$&quot;#,##0.00_);\(&quot;$&quot;#,##0.00\)"/>
    <numFmt numFmtId="170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168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6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6" fontId="4" fillId="4" borderId="7" xfId="1" applyNumberFormat="1" applyFont="1" applyFill="1" applyBorder="1" applyAlignment="1" applyProtection="1">
      <alignment horizontal="center" vertical="center"/>
    </xf>
    <xf numFmtId="169" fontId="4" fillId="4" borderId="7" xfId="2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5" fontId="4" fillId="0" borderId="0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7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6" fontId="10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1" fontId="2" fillId="6" borderId="11" xfId="1" applyNumberFormat="1" applyFont="1" applyFill="1" applyBorder="1" applyAlignment="1">
      <alignment horizontal="left"/>
    </xf>
    <xf numFmtId="0" fontId="2" fillId="6" borderId="11" xfId="1" applyFont="1" applyFill="1" applyBorder="1" applyAlignment="1">
      <alignment horizontal="left"/>
    </xf>
    <xf numFmtId="0" fontId="2" fillId="0" borderId="11" xfId="1" applyFont="1" applyBorder="1" applyAlignment="1">
      <alignment horizontal="left" vertical="center"/>
    </xf>
    <xf numFmtId="2" fontId="2" fillId="0" borderId="11" xfId="1" applyNumberFormat="1" applyFont="1" applyBorder="1" applyAlignment="1">
      <alignment horizontal="right" wrapText="1"/>
    </xf>
    <xf numFmtId="0" fontId="8" fillId="3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2" fillId="0" borderId="0" xfId="1" applyFont="1" applyBorder="1" applyAlignment="1" applyProtection="1">
      <alignment vertical="top" wrapText="1"/>
    </xf>
    <xf numFmtId="164" fontId="0" fillId="0" borderId="0" xfId="3" applyFont="1"/>
    <xf numFmtId="164" fontId="0" fillId="0" borderId="0" xfId="0" applyNumberFormat="1"/>
    <xf numFmtId="1" fontId="0" fillId="0" borderId="0" xfId="0" applyNumberFormat="1"/>
    <xf numFmtId="1" fontId="2" fillId="6" borderId="11" xfId="1" applyNumberFormat="1" applyFont="1" applyFill="1" applyBorder="1" applyAlignment="1" applyProtection="1">
      <alignment horizontal="left"/>
    </xf>
    <xf numFmtId="0" fontId="2" fillId="6" borderId="11" xfId="1" applyFont="1" applyFill="1" applyBorder="1" applyAlignment="1" applyProtection="1">
      <alignment horizontal="left"/>
    </xf>
    <xf numFmtId="0" fontId="2" fillId="3" borderId="11" xfId="1" applyFont="1" applyFill="1" applyBorder="1" applyAlignment="1" applyProtection="1">
      <alignment horizontal="left"/>
    </xf>
    <xf numFmtId="0" fontId="4" fillId="0" borderId="0" xfId="1" applyFont="1" applyBorder="1" applyAlignment="1" applyProtection="1">
      <alignment horizontal="right"/>
      <protection locked="0"/>
    </xf>
    <xf numFmtId="0" fontId="10" fillId="0" borderId="0" xfId="1" applyFont="1" applyBorder="1" applyAlignment="1" applyProtection="1">
      <alignment horizontal="right"/>
      <protection locked="0"/>
    </xf>
    <xf numFmtId="170" fontId="12" fillId="5" borderId="0" xfId="1" applyNumberFormat="1" applyFont="1" applyFill="1" applyBorder="1" applyAlignment="1">
      <alignment horizontal="right"/>
    </xf>
    <xf numFmtId="1" fontId="11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</cellXfs>
  <cellStyles count="4">
    <cellStyle name="Currency 3" xfId="2"/>
    <cellStyle name="Moneda [0]" xfId="3" builtinId="7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1156607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70" zoomScaleNormal="70" workbookViewId="0">
      <selection activeCell="I16" sqref="I16"/>
    </sheetView>
  </sheetViews>
  <sheetFormatPr baseColWidth="10" defaultRowHeight="15" x14ac:dyDescent="0.25"/>
  <cols>
    <col min="1" max="1" width="7.7109375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8" max="8" width="17.7109375" bestFit="1" customWidth="1"/>
    <col min="9" max="9" width="13.140625" bestFit="1" customWidth="1"/>
  </cols>
  <sheetData>
    <row r="1" spans="1:8" ht="15.75" x14ac:dyDescent="0.25">
      <c r="A1" s="40">
        <f ca="1">TODAY()</f>
        <v>43675</v>
      </c>
      <c r="B1" s="40"/>
      <c r="C1" s="40"/>
      <c r="D1" s="40"/>
      <c r="E1" s="40"/>
      <c r="F1" s="14"/>
      <c r="G1" s="13"/>
    </row>
    <row r="2" spans="1:8" ht="40.5" customHeight="1" x14ac:dyDescent="0.25">
      <c r="A2" s="41" t="s">
        <v>50</v>
      </c>
      <c r="B2" s="41"/>
      <c r="C2" s="41"/>
      <c r="D2" s="41"/>
      <c r="E2" s="41"/>
      <c r="F2" s="15"/>
      <c r="G2" s="13"/>
    </row>
    <row r="3" spans="1:8" ht="40.5" customHeight="1" x14ac:dyDescent="0.25">
      <c r="A3" s="41" t="s">
        <v>51</v>
      </c>
      <c r="B3" s="41"/>
      <c r="C3" s="41"/>
      <c r="D3" s="41"/>
      <c r="E3" s="41"/>
      <c r="F3" s="16"/>
      <c r="G3" s="13"/>
    </row>
    <row r="4" spans="1:8" ht="15" customHeight="1" x14ac:dyDescent="0.25">
      <c r="A4" s="42" t="s">
        <v>0</v>
      </c>
      <c r="B4" s="44" t="s">
        <v>1</v>
      </c>
      <c r="C4" s="46" t="s">
        <v>2</v>
      </c>
      <c r="D4" s="48" t="s">
        <v>3</v>
      </c>
      <c r="E4" s="48" t="s">
        <v>4</v>
      </c>
      <c r="F4" s="19"/>
    </row>
    <row r="5" spans="1:8" ht="15.75" customHeight="1" thickBot="1" x14ac:dyDescent="0.3">
      <c r="A5" s="43"/>
      <c r="B5" s="45"/>
      <c r="C5" s="46"/>
      <c r="D5" s="49"/>
      <c r="E5" s="49"/>
      <c r="F5" s="19"/>
    </row>
    <row r="6" spans="1:8" ht="16.5" customHeight="1" thickBot="1" x14ac:dyDescent="0.3">
      <c r="A6" s="51" t="s">
        <v>5</v>
      </c>
      <c r="B6" s="52"/>
      <c r="C6" s="47"/>
      <c r="D6" s="50"/>
      <c r="E6" s="50"/>
      <c r="F6" s="19"/>
    </row>
    <row r="7" spans="1:8" ht="15.75" customHeight="1" x14ac:dyDescent="0.25">
      <c r="A7" s="35" t="s">
        <v>13</v>
      </c>
      <c r="B7" s="36"/>
      <c r="C7" s="1"/>
      <c r="D7" s="2"/>
      <c r="E7" s="3"/>
      <c r="F7" s="19"/>
    </row>
    <row r="8" spans="1:8" ht="15.75" customHeight="1" x14ac:dyDescent="0.25">
      <c r="A8" s="4">
        <v>1</v>
      </c>
      <c r="B8" s="37" t="s">
        <v>32</v>
      </c>
      <c r="C8" s="1" t="s">
        <v>33</v>
      </c>
      <c r="D8" s="2">
        <v>1680</v>
      </c>
      <c r="E8" s="3">
        <f>A8*D8</f>
        <v>1680</v>
      </c>
      <c r="F8" s="19"/>
    </row>
    <row r="9" spans="1:8" ht="15.75" customHeight="1" x14ac:dyDescent="0.25">
      <c r="A9" s="4">
        <v>1</v>
      </c>
      <c r="B9" s="37" t="s">
        <v>34</v>
      </c>
      <c r="C9" s="1" t="s">
        <v>35</v>
      </c>
      <c r="D9" s="2">
        <v>933</v>
      </c>
      <c r="E9" s="3">
        <f t="shared" ref="E9:E26" si="0">A9*D9</f>
        <v>933</v>
      </c>
      <c r="F9" s="19"/>
    </row>
    <row r="10" spans="1:8" ht="15.75" customHeight="1" x14ac:dyDescent="0.25">
      <c r="A10" s="4">
        <v>1</v>
      </c>
      <c r="B10" s="37" t="s">
        <v>36</v>
      </c>
      <c r="C10" s="1" t="s">
        <v>37</v>
      </c>
      <c r="D10" s="2">
        <v>900</v>
      </c>
      <c r="E10" s="3">
        <f t="shared" si="0"/>
        <v>900</v>
      </c>
      <c r="F10" s="19"/>
    </row>
    <row r="11" spans="1:8" ht="15.75" customHeight="1" x14ac:dyDescent="0.25">
      <c r="A11" s="4">
        <v>1</v>
      </c>
      <c r="B11" s="37" t="s">
        <v>38</v>
      </c>
      <c r="C11" s="1" t="s">
        <v>39</v>
      </c>
      <c r="D11" s="2">
        <v>1803</v>
      </c>
      <c r="E11" s="3">
        <f t="shared" si="0"/>
        <v>1803</v>
      </c>
      <c r="F11" s="19"/>
    </row>
    <row r="12" spans="1:8" ht="15.75" customHeight="1" x14ac:dyDescent="0.25">
      <c r="A12" s="4">
        <v>1</v>
      </c>
      <c r="B12" s="37" t="s">
        <v>40</v>
      </c>
      <c r="C12" s="1" t="s">
        <v>41</v>
      </c>
      <c r="D12" s="2">
        <v>543</v>
      </c>
      <c r="E12" s="3">
        <f t="shared" si="0"/>
        <v>543</v>
      </c>
      <c r="F12" s="19"/>
    </row>
    <row r="13" spans="1:8" ht="15.75" customHeight="1" x14ac:dyDescent="0.25">
      <c r="A13" s="4">
        <v>1</v>
      </c>
      <c r="B13" s="37" t="s">
        <v>42</v>
      </c>
      <c r="C13" s="1" t="s">
        <v>43</v>
      </c>
      <c r="D13" s="2">
        <v>183</v>
      </c>
      <c r="E13" s="3">
        <f t="shared" si="0"/>
        <v>183</v>
      </c>
      <c r="F13" s="19"/>
      <c r="H13" s="34"/>
    </row>
    <row r="14" spans="1:8" ht="15.75" customHeight="1" x14ac:dyDescent="0.25">
      <c r="A14" s="4">
        <v>2</v>
      </c>
      <c r="B14" s="37" t="s">
        <v>14</v>
      </c>
      <c r="C14" s="1" t="s">
        <v>15</v>
      </c>
      <c r="D14" s="2">
        <v>882</v>
      </c>
      <c r="E14" s="3">
        <f t="shared" si="0"/>
        <v>1764</v>
      </c>
      <c r="F14" s="19"/>
    </row>
    <row r="15" spans="1:8" ht="15.75" customHeight="1" x14ac:dyDescent="0.25">
      <c r="A15" s="4">
        <v>4</v>
      </c>
      <c r="B15" s="37" t="s">
        <v>44</v>
      </c>
      <c r="C15" s="1" t="s">
        <v>45</v>
      </c>
      <c r="D15" s="2">
        <v>270</v>
      </c>
      <c r="E15" s="3">
        <f t="shared" si="0"/>
        <v>1080</v>
      </c>
      <c r="F15" s="19"/>
    </row>
    <row r="16" spans="1:8" ht="15.75" customHeight="1" x14ac:dyDescent="0.25">
      <c r="A16" s="4">
        <v>2</v>
      </c>
      <c r="B16" s="37" t="s">
        <v>46</v>
      </c>
      <c r="C16" s="1" t="s">
        <v>47</v>
      </c>
      <c r="D16" s="2">
        <v>369</v>
      </c>
      <c r="E16" s="3">
        <f t="shared" si="0"/>
        <v>738</v>
      </c>
      <c r="F16" s="19"/>
    </row>
    <row r="17" spans="1:6" ht="15.75" customHeight="1" x14ac:dyDescent="0.25">
      <c r="A17" s="4">
        <v>32</v>
      </c>
      <c r="B17" s="37" t="s">
        <v>48</v>
      </c>
      <c r="C17" s="1" t="s">
        <v>49</v>
      </c>
      <c r="D17" s="2">
        <v>105</v>
      </c>
      <c r="E17" s="3">
        <f t="shared" si="0"/>
        <v>3360</v>
      </c>
      <c r="F17" s="19"/>
    </row>
    <row r="18" spans="1:6" ht="15.75" customHeight="1" x14ac:dyDescent="0.25">
      <c r="A18" s="4">
        <v>4</v>
      </c>
      <c r="B18" s="37" t="s">
        <v>16</v>
      </c>
      <c r="C18" s="1" t="s">
        <v>17</v>
      </c>
      <c r="D18" s="2">
        <v>102</v>
      </c>
      <c r="E18" s="3">
        <f t="shared" si="0"/>
        <v>408</v>
      </c>
      <c r="F18" s="19"/>
    </row>
    <row r="19" spans="1:6" ht="15.75" customHeight="1" x14ac:dyDescent="0.25">
      <c r="A19" s="35" t="s">
        <v>18</v>
      </c>
      <c r="B19" s="36"/>
      <c r="C19" s="1"/>
      <c r="D19" s="2"/>
      <c r="E19" s="3"/>
      <c r="F19" s="19"/>
    </row>
    <row r="20" spans="1:6" ht="15.75" customHeight="1" x14ac:dyDescent="0.25">
      <c r="A20" s="4">
        <v>1</v>
      </c>
      <c r="B20" s="37" t="s">
        <v>19</v>
      </c>
      <c r="C20" s="1" t="s">
        <v>20</v>
      </c>
      <c r="D20" s="2">
        <v>337.5</v>
      </c>
      <c r="E20" s="3">
        <f t="shared" si="0"/>
        <v>337.5</v>
      </c>
      <c r="F20" s="19"/>
    </row>
    <row r="21" spans="1:6" ht="15.75" customHeight="1" x14ac:dyDescent="0.25">
      <c r="A21" s="4">
        <v>2</v>
      </c>
      <c r="B21" s="37" t="s">
        <v>26</v>
      </c>
      <c r="C21" s="1" t="s">
        <v>27</v>
      </c>
      <c r="D21" s="2">
        <v>82.5</v>
      </c>
      <c r="E21" s="3">
        <f t="shared" si="0"/>
        <v>165</v>
      </c>
      <c r="F21" s="19"/>
    </row>
    <row r="22" spans="1:6" ht="15.75" customHeight="1" x14ac:dyDescent="0.25">
      <c r="A22" s="4">
        <v>2</v>
      </c>
      <c r="B22" s="37" t="s">
        <v>28</v>
      </c>
      <c r="C22" s="1" t="s">
        <v>29</v>
      </c>
      <c r="D22" s="2">
        <v>40</v>
      </c>
      <c r="E22" s="3">
        <f t="shared" si="0"/>
        <v>80</v>
      </c>
      <c r="F22" s="19"/>
    </row>
    <row r="23" spans="1:6" ht="15.75" customHeight="1" x14ac:dyDescent="0.25">
      <c r="A23" s="35" t="s">
        <v>21</v>
      </c>
      <c r="B23" s="36"/>
      <c r="C23" s="1"/>
      <c r="D23" s="2"/>
      <c r="E23" s="3"/>
      <c r="F23" s="19"/>
    </row>
    <row r="24" spans="1:6" ht="15.75" customHeight="1" x14ac:dyDescent="0.25">
      <c r="A24" s="4">
        <v>32</v>
      </c>
      <c r="B24" s="37" t="s">
        <v>22</v>
      </c>
      <c r="C24" s="1" t="s">
        <v>23</v>
      </c>
      <c r="D24" s="2">
        <v>55</v>
      </c>
      <c r="E24" s="3">
        <f t="shared" si="0"/>
        <v>1760</v>
      </c>
      <c r="F24" s="19"/>
    </row>
    <row r="25" spans="1:6" ht="15.75" customHeight="1" x14ac:dyDescent="0.25">
      <c r="A25" s="25" t="s">
        <v>30</v>
      </c>
      <c r="B25" s="26"/>
      <c r="C25" s="27"/>
      <c r="D25" s="28"/>
      <c r="E25" s="3"/>
      <c r="F25" s="19"/>
    </row>
    <row r="26" spans="1:6" ht="15.75" customHeight="1" x14ac:dyDescent="0.25">
      <c r="A26" s="4">
        <v>8</v>
      </c>
      <c r="B26" s="23" t="s">
        <v>24</v>
      </c>
      <c r="C26" s="1" t="s">
        <v>25</v>
      </c>
      <c r="D26" s="2">
        <v>220</v>
      </c>
      <c r="E26" s="3">
        <f t="shared" si="0"/>
        <v>1760</v>
      </c>
      <c r="F26" s="19"/>
    </row>
    <row r="27" spans="1:6" ht="15.75" customHeight="1" thickBot="1" x14ac:dyDescent="0.3">
      <c r="A27" s="4"/>
      <c r="B27" s="23"/>
      <c r="C27" s="1"/>
      <c r="D27" s="2"/>
      <c r="E27" s="3"/>
      <c r="F27" s="19"/>
    </row>
    <row r="28" spans="1:6" ht="16.5" customHeight="1" thickBot="1" x14ac:dyDescent="0.3">
      <c r="A28" s="38" t="s">
        <v>6</v>
      </c>
      <c r="B28" s="38"/>
      <c r="C28" s="38"/>
      <c r="D28" s="38"/>
      <c r="E28" s="5">
        <f>SUM(E7:E24)</f>
        <v>15734.5</v>
      </c>
      <c r="F28" s="20"/>
    </row>
    <row r="29" spans="1:6" ht="16.5" thickBot="1" x14ac:dyDescent="0.3">
      <c r="A29" s="17"/>
      <c r="B29" s="17"/>
      <c r="C29" s="17"/>
      <c r="D29" s="6" t="s">
        <v>7</v>
      </c>
      <c r="E29" s="5">
        <f>E28*F29</f>
        <v>4720.3499999999995</v>
      </c>
      <c r="F29" s="22">
        <v>0.3</v>
      </c>
    </row>
    <row r="30" spans="1:6" ht="16.5" thickBot="1" x14ac:dyDescent="0.3">
      <c r="A30" s="31"/>
      <c r="B30" s="31"/>
      <c r="C30" s="31"/>
      <c r="D30" s="6" t="s">
        <v>8</v>
      </c>
      <c r="E30" s="5">
        <f>E28-E29</f>
        <v>11014.150000000001</v>
      </c>
      <c r="F30" s="7"/>
    </row>
    <row r="31" spans="1:6" ht="16.5" thickBot="1" x14ac:dyDescent="0.3">
      <c r="A31" s="31"/>
      <c r="B31" s="31"/>
      <c r="C31" s="31"/>
      <c r="D31" s="18" t="s">
        <v>31</v>
      </c>
      <c r="E31" s="8">
        <f>SUM(E26:E26)</f>
        <v>1760</v>
      </c>
      <c r="F31" s="7"/>
    </row>
    <row r="32" spans="1:6" ht="16.5" thickBot="1" x14ac:dyDescent="0.3">
      <c r="A32" s="31"/>
      <c r="B32" s="31"/>
      <c r="C32" s="31"/>
      <c r="D32" s="12" t="s">
        <v>11</v>
      </c>
      <c r="E32" s="8">
        <f>E28*20%</f>
        <v>3146.9</v>
      </c>
      <c r="F32" s="7"/>
    </row>
    <row r="33" spans="1:9" ht="16.5" thickBot="1" x14ac:dyDescent="0.3">
      <c r="A33" s="31"/>
      <c r="B33" s="31"/>
      <c r="C33" s="31"/>
      <c r="D33" s="18" t="s">
        <v>12</v>
      </c>
      <c r="E33" s="9">
        <f>E28*5%</f>
        <v>786.72500000000002</v>
      </c>
      <c r="F33" s="10"/>
    </row>
    <row r="34" spans="1:9" ht="21" thickBot="1" x14ac:dyDescent="0.35">
      <c r="A34" s="39" t="s">
        <v>9</v>
      </c>
      <c r="B34" s="39"/>
      <c r="C34" s="39"/>
      <c r="D34" s="39"/>
      <c r="E34" s="21">
        <f>SUM(E30:E33)</f>
        <v>16707.775000000001</v>
      </c>
      <c r="F34" s="11"/>
      <c r="H34" s="32"/>
      <c r="I34" s="33"/>
    </row>
    <row r="35" spans="1:9" ht="15" customHeight="1" x14ac:dyDescent="0.25">
      <c r="A35" s="17"/>
      <c r="B35" s="17"/>
      <c r="C35" s="29" t="s">
        <v>10</v>
      </c>
      <c r="D35" s="30"/>
      <c r="E35" s="30"/>
      <c r="F35" s="11"/>
    </row>
    <row r="36" spans="1:9" ht="15" customHeight="1" x14ac:dyDescent="0.25">
      <c r="A36" s="17"/>
      <c r="B36" s="17"/>
      <c r="C36" s="30"/>
      <c r="D36" s="30"/>
      <c r="E36" s="30"/>
      <c r="F36" s="11"/>
    </row>
  </sheetData>
  <mergeCells count="11">
    <mergeCell ref="A28:D28"/>
    <mergeCell ref="A34:D34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5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Servicio Tecnico Bodega</cp:lastModifiedBy>
  <cp:lastPrinted>2019-07-29T19:42:42Z</cp:lastPrinted>
  <dcterms:created xsi:type="dcterms:W3CDTF">2018-04-02T16:19:56Z</dcterms:created>
  <dcterms:modified xsi:type="dcterms:W3CDTF">2019-07-29T20:00:34Z</dcterms:modified>
</cp:coreProperties>
</file>