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ESTUDIO DE PROYECTOS\ACHS PROY\R4K SLIM\ACHS 06-09-2019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1" i="1"/>
  <c r="E12" i="1"/>
  <c r="E13" i="1"/>
  <c r="E15" i="1"/>
  <c r="E17" i="1"/>
  <c r="E18" i="1"/>
  <c r="E23" i="1" l="1"/>
  <c r="E20" i="1"/>
  <c r="E25" i="1" s="1"/>
  <c r="A1" i="1" l="1"/>
  <c r="E21" i="1" l="1"/>
  <c r="E22" i="1" s="1"/>
  <c r="E24" i="1"/>
  <c r="E26" i="1" l="1"/>
</calcChain>
</file>

<file path=xl/comments1.xml><?xml version="1.0" encoding="utf-8"?>
<comments xmlns="http://schemas.openxmlformats.org/spreadsheetml/2006/main">
  <authors>
    <author>Lawrence Moore</author>
  </authors>
  <commentList>
    <comment ref="E20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<sst xmlns="http://schemas.openxmlformats.org/spreadsheetml/2006/main" count="54" uniqueCount="54">
  <si>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</si>
  <si>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</si>
  <si>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</si>
  <si>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</si>
  <si>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</si>
  <si>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</si>
  <si>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</si>
  <si>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</si>
  <si>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</si>
  <si>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</si>
  <si>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</si>
  <si>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</si>
  <si>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</si>
  <si>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R4KMQCV2</t>
  </si>
  <si>
    <t>Marquee Controller</t>
  </si>
  <si>
    <t>R4KANNV2</t>
  </si>
  <si>
    <t>Annunciate Panel (comes with a Receptacle)</t>
  </si>
  <si>
    <t>ACCESSORIES</t>
  </si>
  <si>
    <t>350018</t>
  </si>
  <si>
    <t>8pin Inlinecon Cat-5 Cat-6(100) (Not to be used with R4K CL/DC)</t>
  </si>
  <si>
    <t>1026-1311</t>
  </si>
  <si>
    <t xml:space="preserve">215C, One -Line , Tri-Color Sign Display </t>
  </si>
  <si>
    <t>CAT6</t>
  </si>
  <si>
    <t>CABLE CAT6 FURUKAWA LIBRE HALOGENO (VERDE)</t>
  </si>
  <si>
    <t>350006</t>
  </si>
  <si>
    <t>Crimping tool Adapter</t>
  </si>
  <si>
    <t>350007</t>
  </si>
  <si>
    <t>Station Removal Tool</t>
  </si>
  <si>
    <t>R4K4020</t>
  </si>
  <si>
    <t>Consola de Enfermera</t>
  </si>
  <si>
    <t>ACCESSORIES NO RAULAND</t>
  </si>
  <si>
    <t>Total Accessories No Rauland</t>
  </si>
  <si>
    <t>ASOCIACION CHILENA DE SEGURIDAD</t>
  </si>
  <si>
    <t>PRESUPUESTO RESPONDER 4000 - SLIM</t>
  </si>
  <si>
    <t>Condiciones Generales:</t>
  </si>
  <si>
    <t>Garantía                       : Dos años a partir de la recepción de los mismos.</t>
  </si>
  <si>
    <t xml:space="preserve">Valores cotizado:            Los valores expresados en cotización, están indicados en Dólares Americanos, sin IVA, y seran facturados en pesos </t>
  </si>
  <si>
    <t>Mantención:                  : El precio incluye mantención por 24 meses.</t>
  </si>
  <si>
    <t>Plazo de Entrega          : 40 a 60 días corridos, a partir de la Orden de Compra</t>
  </si>
  <si>
    <t>Instalación                    : 20 días.</t>
  </si>
  <si>
    <t>Forma de Pago             : 40%   con entrega de Orden de Compra.</t>
  </si>
  <si>
    <t xml:space="preserve">                                       30% contra entrega de equipos.</t>
  </si>
  <si>
    <t xml:space="preserve">                                       30% contra finalización de instalaciones.</t>
  </si>
  <si>
    <t>Conduits y su instalación: No contemplado en nuestra propuesta.</t>
  </si>
  <si>
    <t>Luisa Alegría Olate</t>
  </si>
  <si>
    <t>Encargada de Línea Rauland-Ametek.</t>
  </si>
  <si>
    <t>Cencomex S.A.</t>
  </si>
  <si>
    <t>Av. Galvarino 7640, Parque Empresarial Aconcagua, Quilicura, Santiago.</t>
  </si>
  <si>
    <t>lalegria@cencomex.cl</t>
  </si>
  <si>
    <t>+56 2 27518400 (10)  / +56992307597 / +56992571548</t>
  </si>
  <si>
    <t xml:space="preserve">Software </t>
  </si>
  <si>
    <t>R4KRSPIP</t>
  </si>
  <si>
    <t>R4k Reporting Sftw Interface</t>
  </si>
  <si>
    <t>chilenos, al valor del dólar observado del día de la facturación.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</si>
</sst>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&quot;$&quot;* #,##0_ ;_ &quot;$&quot;* \-#,##0_ ;_ &quot;$&quot;* &quot;-&quot;_ ;_ @_ "/>
    <numFmt numFmtId="165" formatCode="mmmm\ d\,\ yyyy"/>
    <numFmt numFmtId="166" formatCode="&quot;$&quot;#,##0.00"/>
    <numFmt numFmtId="167" formatCode="&quot;$&quot;#,##0_);\(&quot;$&quot;#,##0\)"/>
    <numFmt numFmtId="168" formatCode="_(&quot;$&quot;* #.##0.00_);_(&quot;$&quot;* \(#.##0.00\);_(&quot;$&quot;* &quot;-&quot;??_);_(@_)"/>
    <numFmt numFmtId="169" formatCode="&quot;$&quot;#,##0.00_);\(&quot;$&quot;#,##0.00\)"/>
    <numFmt numFmtId="170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12"/>
      <color theme="1"/>
      <name val="Arial"/>
      <family val="2"/>
    </font>
    <font>
      <i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168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6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6" fontId="4" fillId="4" borderId="7" xfId="1" applyNumberFormat="1" applyFont="1" applyFill="1" applyBorder="1" applyAlignment="1" applyProtection="1">
      <alignment horizontal="center" vertical="center"/>
    </xf>
    <xf numFmtId="169" fontId="4" fillId="4" borderId="7" xfId="2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5" fontId="4" fillId="0" borderId="0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7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6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" fontId="2" fillId="6" borderId="11" xfId="1" applyNumberFormat="1" applyFont="1" applyFill="1" applyBorder="1" applyAlignment="1">
      <alignment horizontal="left"/>
    </xf>
    <xf numFmtId="0" fontId="2" fillId="6" borderId="11" xfId="1" applyFont="1" applyFill="1" applyBorder="1" applyAlignment="1">
      <alignment horizontal="left"/>
    </xf>
    <xf numFmtId="0" fontId="2" fillId="0" borderId="11" xfId="1" applyFont="1" applyBorder="1" applyAlignment="1">
      <alignment horizontal="left" vertical="center"/>
    </xf>
    <xf numFmtId="2" fontId="2" fillId="0" borderId="11" xfId="1" applyNumberFormat="1" applyFont="1" applyBorder="1" applyAlignment="1">
      <alignment horizontal="right" wrapText="1"/>
    </xf>
    <xf numFmtId="0" fontId="8" fillId="3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2" fillId="0" borderId="0" xfId="1" applyFont="1" applyBorder="1" applyAlignment="1" applyProtection="1">
      <alignment vertical="top" wrapText="1"/>
    </xf>
    <xf numFmtId="164" fontId="0" fillId="0" borderId="0" xfId="3" applyFont="1"/>
    <xf numFmtId="164" fontId="0" fillId="0" borderId="0" xfId="0" applyNumberFormat="1"/>
    <xf numFmtId="0" fontId="0" fillId="0" borderId="0" xfId="0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0" fillId="0" borderId="0" xfId="0" applyFont="1"/>
    <xf numFmtId="0" fontId="18" fillId="0" borderId="0" xfId="4" applyFont="1" applyAlignment="1" applyProtection="1"/>
    <xf numFmtId="0" fontId="15" fillId="0" borderId="0" xfId="0" applyFont="1" applyFill="1" applyAlignment="1"/>
    <xf numFmtId="1" fontId="2" fillId="0" borderId="11" xfId="1" applyNumberFormat="1" applyFont="1" applyFill="1" applyBorder="1" applyAlignment="1">
      <alignment horizontal="left"/>
    </xf>
    <xf numFmtId="0" fontId="2" fillId="0" borderId="11" xfId="1" applyFont="1" applyFill="1" applyBorder="1" applyAlignment="1">
      <alignment horizontal="left"/>
    </xf>
    <xf numFmtId="0" fontId="2" fillId="0" borderId="11" xfId="1" applyFont="1" applyFill="1" applyBorder="1" applyAlignment="1">
      <alignment horizontal="left" vertical="center"/>
    </xf>
    <xf numFmtId="2" fontId="2" fillId="0" borderId="11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wrapText="1"/>
    </xf>
    <xf numFmtId="0" fontId="0" fillId="0" borderId="0" xfId="0" applyFill="1"/>
    <xf numFmtId="1" fontId="2" fillId="0" borderId="11" xfId="1" applyNumberFormat="1" applyFont="1" applyFill="1" applyBorder="1" applyAlignment="1" applyProtection="1">
      <alignment horizontal="left"/>
    </xf>
    <xf numFmtId="0" fontId="2" fillId="0" borderId="11" xfId="1" applyFont="1" applyFill="1" applyBorder="1" applyAlignment="1" applyProtection="1"/>
    <xf numFmtId="0" fontId="15" fillId="0" borderId="0" xfId="0" applyFont="1" applyFill="1" applyAlignment="1">
      <alignment horizontal="left" vertical="top" wrapText="1" indent="2"/>
    </xf>
    <xf numFmtId="0" fontId="4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Alignment="1" applyProtection="1">
      <alignment horizontal="right"/>
      <protection locked="0"/>
    </xf>
    <xf numFmtId="170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5">
    <cellStyle name="Currency 3" xfId="2"/>
    <cellStyle name="Hipervínculo" xfId="4" builtinId="8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  <xdr:twoCellAnchor editAs="oneCell">
    <xdr:from>
      <xdr:col>3</xdr:col>
      <xdr:colOff>1728107</xdr:colOff>
      <xdr:row>1</xdr:row>
      <xdr:rowOff>95249</xdr:rowOff>
    </xdr:from>
    <xdr:to>
      <xdr:col>4</xdr:col>
      <xdr:colOff>1686868</xdr:colOff>
      <xdr:row>2</xdr:row>
      <xdr:rowOff>408214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9357" y="299356"/>
          <a:ext cx="2285582" cy="830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legria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70" zoomScaleNormal="70" workbookViewId="0">
      <selection activeCell="J7" sqref="J7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7109375" bestFit="1" customWidth="1"/>
    <col min="9" max="9" width="13.140625" bestFit="1" customWidth="1"/>
  </cols>
  <sheetData>
    <row r="1" spans="1:7" ht="15.75" x14ac:dyDescent="0.25">
      <c r="A1" s="52">
        <f ca="1">TODAY()</f>
        <v>43715</v>
      </c>
      <c r="B1" s="52"/>
      <c r="C1" s="52"/>
      <c r="D1" s="52"/>
      <c r="E1" s="52"/>
      <c r="F1" s="14"/>
      <c r="G1" s="13"/>
    </row>
    <row r="2" spans="1:7" ht="40.5" customHeight="1" x14ac:dyDescent="0.25">
      <c r="A2" s="53" t="s">
        <v>33</v>
      </c>
      <c r="B2" s="53"/>
      <c r="C2" s="53"/>
      <c r="D2" s="53"/>
      <c r="E2" s="53"/>
      <c r="F2" s="15"/>
      <c r="G2" s="13"/>
    </row>
    <row r="3" spans="1:7" ht="40.5" customHeight="1" x14ac:dyDescent="0.25">
      <c r="A3" s="53" t="s">
        <v>32</v>
      </c>
      <c r="B3" s="53"/>
      <c r="C3" s="53"/>
      <c r="D3" s="53"/>
      <c r="E3" s="53"/>
      <c r="F3" s="16"/>
      <c r="G3" s="13"/>
    </row>
    <row r="4" spans="1:7" ht="15" customHeight="1" x14ac:dyDescent="0.25">
      <c r="A4" s="54" t="s">
        <v>0</v>
      </c>
      <c r="B4" s="56" t="s">
        <v>1</v>
      </c>
      <c r="C4" s="58" t="s">
        <v>2</v>
      </c>
      <c r="D4" s="60" t="s">
        <v>3</v>
      </c>
      <c r="E4" s="60" t="s">
        <v>4</v>
      </c>
      <c r="F4" s="19"/>
    </row>
    <row r="5" spans="1:7" ht="15.75" customHeight="1" thickBot="1" x14ac:dyDescent="0.3">
      <c r="A5" s="55"/>
      <c r="B5" s="57"/>
      <c r="C5" s="58"/>
      <c r="D5" s="61"/>
      <c r="E5" s="61"/>
      <c r="F5" s="19"/>
    </row>
    <row r="6" spans="1:7" ht="16.5" customHeight="1" thickBot="1" x14ac:dyDescent="0.3">
      <c r="A6" s="63" t="s">
        <v>5</v>
      </c>
      <c r="B6" s="64"/>
      <c r="C6" s="59"/>
      <c r="D6" s="62"/>
      <c r="E6" s="62"/>
      <c r="F6" s="19"/>
    </row>
    <row r="7" spans="1:7" s="46" customFormat="1" ht="15.75" customHeight="1" x14ac:dyDescent="0.25">
      <c r="A7" s="41">
        <v>1</v>
      </c>
      <c r="B7" s="42" t="s">
        <v>15</v>
      </c>
      <c r="C7" s="43" t="s">
        <v>16</v>
      </c>
      <c r="D7" s="44">
        <v>882</v>
      </c>
      <c r="E7" s="3">
        <f t="shared" ref="E7:E18" si="0">A7*D7</f>
        <v>882</v>
      </c>
      <c r="F7" s="45"/>
    </row>
    <row r="8" spans="1:7" s="46" customFormat="1" ht="15.75" customHeight="1" x14ac:dyDescent="0.25">
      <c r="A8" s="41">
        <v>1</v>
      </c>
      <c r="B8" s="42" t="s">
        <v>28</v>
      </c>
      <c r="C8" s="43" t="s">
        <v>29</v>
      </c>
      <c r="D8" s="44">
        <v>1770</v>
      </c>
      <c r="E8" s="3">
        <f t="shared" si="0"/>
        <v>1770</v>
      </c>
      <c r="F8" s="45"/>
    </row>
    <row r="9" spans="1:7" s="46" customFormat="1" ht="15.75" customHeight="1" x14ac:dyDescent="0.25">
      <c r="A9" s="41">
        <v>1</v>
      </c>
      <c r="B9" s="42" t="s">
        <v>13</v>
      </c>
      <c r="C9" s="43" t="s">
        <v>14</v>
      </c>
      <c r="D9" s="44">
        <v>507</v>
      </c>
      <c r="E9" s="3">
        <f t="shared" si="0"/>
        <v>507</v>
      </c>
      <c r="F9" s="45"/>
    </row>
    <row r="10" spans="1:7" ht="15.75" customHeight="1" x14ac:dyDescent="0.25">
      <c r="A10" s="25" t="s">
        <v>17</v>
      </c>
      <c r="B10" s="26"/>
      <c r="C10" s="27"/>
      <c r="D10" s="28"/>
      <c r="E10" s="3"/>
      <c r="F10" s="19"/>
    </row>
    <row r="11" spans="1:7" s="46" customFormat="1" ht="15.75" customHeight="1" x14ac:dyDescent="0.25">
      <c r="A11" s="41">
        <v>1</v>
      </c>
      <c r="B11" s="42" t="s">
        <v>18</v>
      </c>
      <c r="C11" s="43" t="s">
        <v>19</v>
      </c>
      <c r="D11" s="44">
        <v>337.5</v>
      </c>
      <c r="E11" s="3">
        <f t="shared" si="0"/>
        <v>337.5</v>
      </c>
      <c r="F11" s="45"/>
    </row>
    <row r="12" spans="1:7" s="46" customFormat="1" ht="15.75" customHeight="1" x14ac:dyDescent="0.25">
      <c r="A12" s="41">
        <v>1</v>
      </c>
      <c r="B12" s="42" t="s">
        <v>24</v>
      </c>
      <c r="C12" s="43" t="s">
        <v>25</v>
      </c>
      <c r="D12" s="44">
        <v>82.5</v>
      </c>
      <c r="E12" s="3">
        <f t="shared" si="0"/>
        <v>82.5</v>
      </c>
      <c r="F12" s="45"/>
    </row>
    <row r="13" spans="1:7" s="46" customFormat="1" ht="15.75" customHeight="1" x14ac:dyDescent="0.25">
      <c r="A13" s="41">
        <v>1</v>
      </c>
      <c r="B13" s="42" t="s">
        <v>26</v>
      </c>
      <c r="C13" s="43" t="s">
        <v>27</v>
      </c>
      <c r="D13" s="44">
        <v>40</v>
      </c>
      <c r="E13" s="3">
        <f t="shared" si="0"/>
        <v>40</v>
      </c>
      <c r="F13" s="45"/>
    </row>
    <row r="14" spans="1:7" s="34" customFormat="1" ht="15.75" customHeight="1" x14ac:dyDescent="0.25">
      <c r="A14" s="25" t="s">
        <v>50</v>
      </c>
      <c r="B14" s="26"/>
      <c r="C14" s="27"/>
      <c r="D14" s="28"/>
      <c r="E14" s="3"/>
      <c r="F14" s="19"/>
    </row>
    <row r="15" spans="1:7" s="46" customFormat="1" ht="15.75" customHeight="1" x14ac:dyDescent="0.25">
      <c r="A15" s="41">
        <v>1</v>
      </c>
      <c r="B15" s="42" t="s">
        <v>51</v>
      </c>
      <c r="C15" s="43" t="s">
        <v>52</v>
      </c>
      <c r="D15" s="44">
        <v>9000</v>
      </c>
      <c r="E15" s="3">
        <f t="shared" si="0"/>
        <v>9000</v>
      </c>
      <c r="F15" s="45"/>
    </row>
    <row r="16" spans="1:7" ht="15.75" customHeight="1" x14ac:dyDescent="0.25">
      <c r="A16" s="25" t="s">
        <v>30</v>
      </c>
      <c r="B16" s="26"/>
      <c r="C16" s="27"/>
      <c r="D16" s="28"/>
      <c r="E16" s="3"/>
      <c r="F16" s="19"/>
    </row>
    <row r="17" spans="1:9" s="46" customFormat="1" ht="15.75" customHeight="1" x14ac:dyDescent="0.25">
      <c r="A17" s="47">
        <v>1</v>
      </c>
      <c r="B17" s="48" t="s">
        <v>20</v>
      </c>
      <c r="C17" s="1" t="s">
        <v>21</v>
      </c>
      <c r="D17" s="3">
        <v>850</v>
      </c>
      <c r="E17" s="3">
        <f t="shared" si="0"/>
        <v>850</v>
      </c>
      <c r="F17" s="45"/>
    </row>
    <row r="18" spans="1:9" s="46" customFormat="1" ht="15.75" customHeight="1" x14ac:dyDescent="0.25">
      <c r="A18" s="47">
        <v>1</v>
      </c>
      <c r="B18" s="48" t="s">
        <v>22</v>
      </c>
      <c r="C18" s="1" t="s">
        <v>23</v>
      </c>
      <c r="D18" s="3">
        <v>220</v>
      </c>
      <c r="E18" s="3">
        <f t="shared" si="0"/>
        <v>220</v>
      </c>
      <c r="F18" s="45"/>
    </row>
    <row r="19" spans="1:9" ht="15.75" customHeight="1" thickBot="1" x14ac:dyDescent="0.3">
      <c r="A19" s="4"/>
      <c r="B19" s="23"/>
      <c r="C19" s="1"/>
      <c r="D19" s="2"/>
      <c r="E19" s="3"/>
      <c r="F19" s="19"/>
    </row>
    <row r="20" spans="1:9" ht="16.5" customHeight="1" thickBot="1" x14ac:dyDescent="0.3">
      <c r="A20" s="50" t="s">
        <v>6</v>
      </c>
      <c r="B20" s="50"/>
      <c r="C20" s="50"/>
      <c r="D20" s="50"/>
      <c r="E20" s="5">
        <f>SUM(E7:E15)</f>
        <v>12619</v>
      </c>
      <c r="F20" s="20"/>
    </row>
    <row r="21" spans="1:9" ht="16.5" thickBot="1" x14ac:dyDescent="0.3">
      <c r="A21" s="17"/>
      <c r="B21" s="17"/>
      <c r="C21" s="17"/>
      <c r="D21" s="6" t="s">
        <v>7</v>
      </c>
      <c r="E21" s="5">
        <f>E20*F21</f>
        <v>3785.7</v>
      </c>
      <c r="F21" s="22">
        <v>0.3</v>
      </c>
    </row>
    <row r="22" spans="1:9" ht="16.5" thickBot="1" x14ac:dyDescent="0.3">
      <c r="A22" s="31"/>
      <c r="B22" s="31"/>
      <c r="C22" s="31"/>
      <c r="D22" s="6" t="s">
        <v>8</v>
      </c>
      <c r="E22" s="5">
        <f>E20-E21</f>
        <v>8833.2999999999993</v>
      </c>
      <c r="F22" s="7"/>
    </row>
    <row r="23" spans="1:9" ht="16.5" thickBot="1" x14ac:dyDescent="0.3">
      <c r="A23" s="31"/>
      <c r="B23" s="31"/>
      <c r="C23" s="31"/>
      <c r="D23" s="18" t="s">
        <v>31</v>
      </c>
      <c r="E23" s="8">
        <f>SUM(E17:E18)</f>
        <v>1070</v>
      </c>
      <c r="F23" s="7"/>
    </row>
    <row r="24" spans="1:9" ht="16.5" thickBot="1" x14ac:dyDescent="0.3">
      <c r="A24" s="31"/>
      <c r="B24" s="31"/>
      <c r="C24" s="31"/>
      <c r="D24" s="12" t="s">
        <v>11</v>
      </c>
      <c r="E24" s="8">
        <f>E20*20%</f>
        <v>2523.8000000000002</v>
      </c>
      <c r="F24" s="7"/>
    </row>
    <row r="25" spans="1:9" ht="16.5" thickBot="1" x14ac:dyDescent="0.3">
      <c r="A25" s="31"/>
      <c r="B25" s="31"/>
      <c r="C25" s="31"/>
      <c r="D25" s="18" t="s">
        <v>12</v>
      </c>
      <c r="E25" s="9">
        <f>E20*5%</f>
        <v>630.95000000000005</v>
      </c>
      <c r="F25" s="10"/>
    </row>
    <row r="26" spans="1:9" ht="21" thickBot="1" x14ac:dyDescent="0.35">
      <c r="A26" s="51" t="s">
        <v>9</v>
      </c>
      <c r="B26" s="51"/>
      <c r="C26" s="51"/>
      <c r="D26" s="51"/>
      <c r="E26" s="21">
        <f>SUM(E22:E25)</f>
        <v>13058.05</v>
      </c>
      <c r="F26" s="11"/>
      <c r="H26" s="32"/>
      <c r="I26" s="33"/>
    </row>
    <row r="27" spans="1:9" ht="15" customHeight="1" x14ac:dyDescent="0.25">
      <c r="A27" s="17"/>
      <c r="B27" s="17"/>
      <c r="C27" s="29" t="s">
        <v>10</v>
      </c>
      <c r="D27" s="30"/>
      <c r="E27" s="30"/>
      <c r="F27" s="11"/>
    </row>
    <row r="28" spans="1:9" ht="15" customHeight="1" x14ac:dyDescent="0.25">
      <c r="A28" s="17"/>
      <c r="B28" s="17"/>
      <c r="C28" s="30"/>
      <c r="D28" s="30"/>
      <c r="E28" s="30"/>
      <c r="F28" s="11"/>
    </row>
    <row r="29" spans="1:9" ht="15.75" x14ac:dyDescent="0.25">
      <c r="B29" s="35" t="s">
        <v>34</v>
      </c>
      <c r="C29" s="35"/>
      <c r="D29" s="35"/>
      <c r="E29" s="35"/>
    </row>
    <row r="30" spans="1:9" ht="15.75" x14ac:dyDescent="0.25">
      <c r="B30" s="35" t="s">
        <v>35</v>
      </c>
      <c r="C30" s="35"/>
      <c r="D30" s="35"/>
      <c r="E30" s="35"/>
    </row>
    <row r="31" spans="1:9" ht="15.75" x14ac:dyDescent="0.25">
      <c r="B31" s="35" t="s">
        <v>36</v>
      </c>
      <c r="C31" s="35"/>
      <c r="D31" s="35"/>
      <c r="E31" s="35"/>
    </row>
    <row r="32" spans="1:9" ht="30" customHeight="1" x14ac:dyDescent="0.25">
      <c r="B32" s="34"/>
      <c r="C32" s="49" t="s">
        <v>53</v>
      </c>
      <c r="D32" s="49"/>
      <c r="E32" s="35"/>
    </row>
    <row r="33" spans="2:5" ht="15.75" x14ac:dyDescent="0.25">
      <c r="B33" s="35" t="s">
        <v>37</v>
      </c>
      <c r="C33" s="35"/>
      <c r="D33" s="35"/>
      <c r="E33" s="35"/>
    </row>
    <row r="34" spans="2:5" ht="15.75" x14ac:dyDescent="0.25">
      <c r="B34" s="35" t="s">
        <v>38</v>
      </c>
      <c r="C34" s="35"/>
      <c r="D34" s="35"/>
      <c r="E34" s="35"/>
    </row>
    <row r="35" spans="2:5" ht="15.75" x14ac:dyDescent="0.25">
      <c r="B35" s="35" t="s">
        <v>39</v>
      </c>
      <c r="C35" s="35"/>
      <c r="D35" s="35"/>
      <c r="E35" s="35"/>
    </row>
    <row r="36" spans="2:5" ht="15.75" x14ac:dyDescent="0.25">
      <c r="B36" s="35" t="s">
        <v>40</v>
      </c>
      <c r="C36" s="35"/>
      <c r="D36" s="35"/>
      <c r="E36" s="35"/>
    </row>
    <row r="37" spans="2:5" ht="15.75" x14ac:dyDescent="0.25">
      <c r="B37" s="35" t="s">
        <v>41</v>
      </c>
      <c r="C37" s="35"/>
      <c r="D37" s="35"/>
      <c r="E37" s="35"/>
    </row>
    <row r="38" spans="2:5" ht="15.75" x14ac:dyDescent="0.25">
      <c r="B38" s="35" t="s">
        <v>42</v>
      </c>
      <c r="C38" s="35"/>
      <c r="D38" s="35"/>
      <c r="E38" s="35"/>
    </row>
    <row r="39" spans="2:5" ht="15.75" x14ac:dyDescent="0.25">
      <c r="B39" s="40" t="s">
        <v>43</v>
      </c>
      <c r="C39" s="34"/>
      <c r="D39" s="34"/>
      <c r="E39" s="34"/>
    </row>
    <row r="41" spans="2:5" ht="18.75" x14ac:dyDescent="0.3">
      <c r="B41" s="36" t="s">
        <v>44</v>
      </c>
      <c r="C41" s="37"/>
      <c r="D41" s="38"/>
    </row>
    <row r="42" spans="2:5" ht="18.75" x14ac:dyDescent="0.3">
      <c r="B42" s="36" t="s">
        <v>45</v>
      </c>
      <c r="C42" s="37"/>
      <c r="D42" s="38"/>
    </row>
    <row r="43" spans="2:5" ht="18.75" x14ac:dyDescent="0.3">
      <c r="B43" s="36" t="s">
        <v>46</v>
      </c>
      <c r="C43" s="37"/>
      <c r="D43" s="38"/>
    </row>
    <row r="44" spans="2:5" ht="18.75" x14ac:dyDescent="0.3">
      <c r="B44" s="36" t="s">
        <v>47</v>
      </c>
      <c r="C44" s="37"/>
      <c r="D44" s="38"/>
    </row>
    <row r="45" spans="2:5" ht="18.75" x14ac:dyDescent="0.3">
      <c r="B45" s="39" t="s">
        <v>48</v>
      </c>
      <c r="C45" s="37"/>
      <c r="D45" s="38"/>
    </row>
    <row r="46" spans="2:5" ht="18.75" x14ac:dyDescent="0.3">
      <c r="B46" s="36" t="s">
        <v>49</v>
      </c>
      <c r="C46" s="37"/>
      <c r="D46" s="38"/>
    </row>
  </sheetData>
  <mergeCells count="12">
    <mergeCell ref="C32:D32"/>
    <mergeCell ref="A20:D20"/>
    <mergeCell ref="A26:D26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hyperlinks>
    <hyperlink ref="B45" r:id="rId1" display="mailto:lalegria@cencomex.cl"/>
  </hyperlinks>
  <pageMargins left="0.7" right="0.7" top="0.75" bottom="0.75" header="0.3" footer="0.3"/>
  <pageSetup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2019-09-07T03:44:18Z</cp:lastPrinted>
  <dcterms:created xsi:type="dcterms:W3CDTF">2018-04-02T16:19:56Z</dcterms:created>
  <dcterms:modified xsi:type="dcterms:W3CDTF">2019-09-07T03:44:56Z</dcterms:modified>
</cp:coreProperties>
</file>