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6 SOLICITUDES DE FONDOS\"/>
    </mc:Choice>
  </mc:AlternateContent>
  <bookViews>
    <workbookView xWindow="0" yWindow="0" windowWidth="21600" windowHeight="9735" firstSheet="4" activeTab="8"/>
  </bookViews>
  <sheets>
    <sheet name="J.FERNANDEZ" sheetId="1" r:id="rId1"/>
    <sheet name="C.QUIÑONES" sheetId="4" r:id="rId2"/>
    <sheet name="Hoja2" sheetId="9" r:id="rId3"/>
    <sheet name="Hoja1" sheetId="8" r:id="rId4"/>
    <sheet name="TOMAS CORTEZ" sheetId="5" r:id="rId5"/>
    <sheet name="FRANCISCO MARIFIL" sheetId="6" r:id="rId6"/>
    <sheet name="C.ALFARO" sheetId="2" r:id="rId7"/>
    <sheet name="JORGE RUBIO" sheetId="3" r:id="rId8"/>
    <sheet name="CAJA CHICA 2020" sheetId="12" r:id="rId9"/>
    <sheet name="R CARRASCO" sheetId="7" r:id="rId10"/>
  </sheets>
  <definedNames>
    <definedName name="_xlnm.Print_Area" localSheetId="6">'C.ALFARO'!$D$16:$F$16</definedName>
    <definedName name="_xlnm.Print_Area" localSheetId="1">'C.QUIÑONES'!$A$1:$G$51</definedName>
    <definedName name="_xlnm.Print_Area" localSheetId="5">'FRANCISCO MARIFIL'!$A$1:$F$47</definedName>
    <definedName name="_xlnm.Print_Area" localSheetId="0">J.FERNANDEZ!$A$1:$F$54</definedName>
    <definedName name="_xlnm.Print_Area" localSheetId="9">'R CARRASCO'!$A$1:$F$49</definedName>
  </definedNames>
  <calcPr calcId="152511"/>
</workbook>
</file>

<file path=xl/calcChain.xml><?xml version="1.0" encoding="utf-8"?>
<calcChain xmlns="http://schemas.openxmlformats.org/spreadsheetml/2006/main">
  <c r="E29" i="12" l="1"/>
  <c r="D37" i="7" l="1"/>
  <c r="C42" i="7" s="1"/>
  <c r="C43" i="7" s="1"/>
  <c r="D3" i="7"/>
  <c r="D37" i="3" l="1"/>
  <c r="C42" i="3" s="1"/>
  <c r="C43" i="3" s="1"/>
  <c r="D3" i="3"/>
  <c r="D37" i="6" l="1"/>
  <c r="C42" i="6" s="1"/>
  <c r="C43" i="6" s="1"/>
  <c r="D3" i="6"/>
  <c r="D37" i="5" l="1"/>
  <c r="C42" i="5" s="1"/>
  <c r="C43" i="5" s="1"/>
  <c r="D3" i="5"/>
  <c r="D37" i="4" l="1"/>
  <c r="C42" i="4" s="1"/>
  <c r="C43" i="4" s="1"/>
  <c r="D3" i="4"/>
  <c r="D86" i="2" l="1"/>
  <c r="C91" i="2" s="1"/>
  <c r="C92" i="2" s="1"/>
  <c r="D52" i="2"/>
  <c r="D37" i="2" l="1"/>
  <c r="C42" i="2" l="1"/>
  <c r="C43" i="2" s="1"/>
  <c r="D3" i="2"/>
  <c r="D45" i="1" l="1"/>
  <c r="D3" i="1"/>
  <c r="C50" i="1" l="1"/>
  <c r="C51" i="1" l="1"/>
</calcChain>
</file>

<file path=xl/sharedStrings.xml><?xml version="1.0" encoding="utf-8"?>
<sst xmlns="http://schemas.openxmlformats.org/spreadsheetml/2006/main" count="256" uniqueCount="111">
  <si>
    <t>DÍA</t>
  </si>
  <si>
    <t>FONDO SOLICITADO</t>
  </si>
  <si>
    <t>GASTO REAL</t>
  </si>
  <si>
    <t xml:space="preserve">DEVOLUCION </t>
  </si>
  <si>
    <t>R.U.T 96.515.660-6</t>
  </si>
  <si>
    <t>DETALLE</t>
  </si>
  <si>
    <t>MONTO</t>
  </si>
  <si>
    <t>R E N D I C I Ó N   D E   G A S T O S</t>
  </si>
  <si>
    <t>TOTAL:</t>
  </si>
  <si>
    <t xml:space="preserve"> Solicitud de Fondo: N°</t>
  </si>
  <si>
    <t xml:space="preserve">Nombre: </t>
  </si>
  <si>
    <t xml:space="preserve">Asunto: </t>
  </si>
  <si>
    <t>Unidad:   Servicio Técnico</t>
  </si>
  <si>
    <t>RICARDO CARRASCO</t>
  </si>
  <si>
    <t>SUBGERENTE TECNICO</t>
  </si>
  <si>
    <t>CARLOS ALFARO</t>
  </si>
  <si>
    <t>VISITA TECNICA HOSPITAL DE TEMUCO</t>
  </si>
  <si>
    <t>MANTENCION LASER ANDRES YAÑEZ LOA ANDES PTO MONTT Y CASTRO</t>
  </si>
  <si>
    <t>BOL. 148670 ALMUERZO 1 PERS. VIAJE HOSP. LOS ANDES</t>
  </si>
  <si>
    <t>BOL. 10484  PEAJE VIAJE HOSP. LOS ANDES</t>
  </si>
  <si>
    <t>BOL. 56790395 ESTACIONAMIENTO</t>
  </si>
  <si>
    <t>FC 7386  COMPRA AGUA BIDESTILADA 01L</t>
  </si>
  <si>
    <t>BOL. 8602  ESTAC. COMPRA AGUA BIDESTILADA</t>
  </si>
  <si>
    <t xml:space="preserve">BOL. 2303 PEAJE </t>
  </si>
  <si>
    <t xml:space="preserve">BOL. 77793  CENA 1 PERS. </t>
  </si>
  <si>
    <t xml:space="preserve">FC 1026599  TRANSBORDADOR </t>
  </si>
  <si>
    <t>BO 76224  ALMUERZO</t>
  </si>
  <si>
    <t>BOL 439349  ALMUERZO</t>
  </si>
  <si>
    <t>BOL 32521  ESTAC.</t>
  </si>
  <si>
    <t>BOL 2104  PEAJE</t>
  </si>
  <si>
    <t>FC 87464  COMB.</t>
  </si>
  <si>
    <t>FC 1026774 TRANSBORDADOR</t>
  </si>
  <si>
    <t>FC 81209  COMPRA LLAVES</t>
  </si>
  <si>
    <t>FC 3276  ALOJAMIENTO HOTEL</t>
  </si>
  <si>
    <t>BOL. 5698 DESAYUNO AEROPUERTO</t>
  </si>
  <si>
    <t xml:space="preserve">FRANCISCO MARIFIL </t>
  </si>
  <si>
    <t>TRABAJOS PROYECTO HOSPITAL CURICO</t>
  </si>
  <si>
    <t>GTO. ALMUERZO BOL. 12456</t>
  </si>
  <si>
    <t>GTO. ALMUERZO BOL. 12470</t>
  </si>
  <si>
    <t>GTO. ALMUERZO BOL12471</t>
  </si>
  <si>
    <t>GTO. ALMUERZO BOL. 12476</t>
  </si>
  <si>
    <t>GTO. ALMUERZO BOL. 12479</t>
  </si>
  <si>
    <t>GTO. ALMUERZO BOL. 12480</t>
  </si>
  <si>
    <t>GTO. ALMUERZO BOL. 12483</t>
  </si>
  <si>
    <t>GTO. ALMUERZO BOL. 12488</t>
  </si>
  <si>
    <t>GTO. ALMUERZO BOL. 12490</t>
  </si>
  <si>
    <t>GTO. ALMUERZO BOL. 12491</t>
  </si>
  <si>
    <t>GTO. ALMUERZO BOL. 12493</t>
  </si>
  <si>
    <t>GTO. ALMUERZO BOL. 12494</t>
  </si>
  <si>
    <t>GTO. ALMUERZO BOL. 12498</t>
  </si>
  <si>
    <t>GTO. ALMUERZO BOL. 12499</t>
  </si>
  <si>
    <t>GTO. ALMUERZO BOL. 12503</t>
  </si>
  <si>
    <t>GTO. ALMUERZO BOL. 12506</t>
  </si>
  <si>
    <t>GTO. ALMUERZO BOL. 0303 (DEBITO)</t>
  </si>
  <si>
    <t>GTO. ALMUERZO BOL. 12513</t>
  </si>
  <si>
    <t>GTO. ALMUERZO BOL.  0303 (DEBITO)</t>
  </si>
  <si>
    <t>GTO. ALMUERZO BOL.  12519</t>
  </si>
  <si>
    <t>JORGE FERNANDEZ FUENTES</t>
  </si>
  <si>
    <t>MANTENCION LASER HOSPITAL LA SERENA</t>
  </si>
  <si>
    <t>EQUIPO LASER QUANTA SYSTEM</t>
  </si>
  <si>
    <t>DESAYUNO AEROPUERTO</t>
  </si>
  <si>
    <t>TAXI AEROPUERTO-HOSPITAL LA SERENA</t>
  </si>
  <si>
    <t>BEBESTIBLE</t>
  </si>
  <si>
    <t>ALMUERZO LA SERENA</t>
  </si>
  <si>
    <t>CENA LA SERENA</t>
  </si>
  <si>
    <t>TAXI HOTEL-AEROPUERTO</t>
  </si>
  <si>
    <t xml:space="preserve"> Solicitud de Fondo: N° 613</t>
  </si>
  <si>
    <t>JORGE RUBIO</t>
  </si>
  <si>
    <t>COMPRA MATERIALES INST. RIELES GULDMANN  HUAP</t>
  </si>
  <si>
    <t xml:space="preserve">COMPRA MATERIALES </t>
  </si>
  <si>
    <t xml:space="preserve"> Solicitud de Fondo: N° 615</t>
  </si>
  <si>
    <t>RICARDO ACRRASCO</t>
  </si>
  <si>
    <t>COMPRA PROYECTO HOSPITAL DE CALAMA</t>
  </si>
  <si>
    <t xml:space="preserve">COMPRA ESCALERA </t>
  </si>
  <si>
    <t>FECHA</t>
  </si>
  <si>
    <t>NOMBRE</t>
  </si>
  <si>
    <t>N° BOLETA</t>
  </si>
  <si>
    <t>MONTO GASTADO</t>
  </si>
  <si>
    <t>ESTADO</t>
  </si>
  <si>
    <t>FREDDY ROJAS</t>
  </si>
  <si>
    <t>R E N D I C I Ó N   D E   CAJA CHICA</t>
  </si>
  <si>
    <t>LAZER AY CENCOMEX</t>
  </si>
  <si>
    <t>MSK 50X50 / RODILLO ESP, 50MM</t>
  </si>
  <si>
    <t>RESPONSABLE</t>
  </si>
  <si>
    <t>DESCRIPCION</t>
  </si>
  <si>
    <t>CAJA CHICA / 2020</t>
  </si>
  <si>
    <t>RENDICION N° 1- 2020</t>
  </si>
  <si>
    <t>JEFE SERVICIO TECNICO</t>
  </si>
  <si>
    <t>CENCOMEX</t>
  </si>
  <si>
    <t>MSK 50X50 / RODILLO ESP 50MM</t>
  </si>
  <si>
    <t>TOMAS CORTEZ</t>
  </si>
  <si>
    <t>ESTAC, SANTA MARIA</t>
  </si>
  <si>
    <t>CARGA BIP- CLINICA VESPUCIO</t>
  </si>
  <si>
    <t>CRISTIAN QUIÑONES</t>
  </si>
  <si>
    <t xml:space="preserve">BENCINA / VISITA </t>
  </si>
  <si>
    <t>ALMUERZO 2 PERSONAS / VIÑA</t>
  </si>
  <si>
    <t>AGUA MINERAL</t>
  </si>
  <si>
    <t>ESTAC, ESCT. CENTRAL</t>
  </si>
  <si>
    <t>ESTAC.  H.G,F</t>
  </si>
  <si>
    <t>ESTAC, PVC.</t>
  </si>
  <si>
    <t>ALMUERZO 3 PERSONAS</t>
  </si>
  <si>
    <t xml:space="preserve">ALMUERZO </t>
  </si>
  <si>
    <t>COMPRA REPUESTO</t>
  </si>
  <si>
    <t>ESTAC, VESPUCIO</t>
  </si>
  <si>
    <t>ALMUERZO 2 PERSONA VESPUCIO</t>
  </si>
  <si>
    <t>TOTAL</t>
  </si>
  <si>
    <t>FECHA  : 04/11/2020</t>
  </si>
  <si>
    <t>ENTREGADO</t>
  </si>
  <si>
    <t>|</t>
  </si>
  <si>
    <t xml:space="preserve">BENCINA /  2 VISITAS </t>
  </si>
  <si>
    <t>OO23057758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</si>
</sst>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164" formatCode="&quot;$&quot;#,##0;[Red]&quot;$&quot;\-#,##0"/>
    <numFmt numFmtId="165" formatCode="[$$-340A]\ #,##0"/>
    <numFmt numFmtId="166" formatCode="&quot;$&quot;\ #,##0"/>
    <numFmt numFmtId="167" formatCode="[$-F800]dddd\,\ mmmm\ dd\,\ yyyy"/>
    <numFmt numFmtId="168" formatCode="_-&quot;$&quot;\ * #,##0_-;\-&quot;$&quot;\ * #,##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u/>
      <sz val="4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/>
    <xf numFmtId="0" fontId="1" fillId="0" borderId="0" xfId="0" applyFont="1"/>
    <xf numFmtId="14" fontId="2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7" fillId="3" borderId="0" xfId="0" applyNumberFormat="1" applyFont="1" applyFill="1" applyBorder="1" applyAlignment="1"/>
    <xf numFmtId="0" fontId="6" fillId="0" borderId="0" xfId="0" applyFont="1" applyBorder="1" applyAlignment="1"/>
    <xf numFmtId="165" fontId="8" fillId="3" borderId="0" xfId="0" applyNumberFormat="1" applyFont="1" applyFill="1" applyBorder="1" applyAlignment="1">
      <alignment horizontal="center"/>
    </xf>
    <xf numFmtId="165" fontId="8" fillId="3" borderId="0" xfId="0" applyNumberFormat="1" applyFont="1" applyFill="1" applyBorder="1" applyAlignment="1"/>
    <xf numFmtId="165" fontId="7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center"/>
    </xf>
    <xf numFmtId="0" fontId="10" fillId="0" borderId="0" xfId="0" applyFont="1" applyBorder="1" applyAlignment="1"/>
    <xf numFmtId="0" fontId="0" fillId="0" borderId="0" xfId="0" applyBorder="1" applyAlignment="1">
      <alignment horizontal="righ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/>
    <xf numFmtId="165" fontId="7" fillId="3" borderId="0" xfId="0" applyNumberFormat="1" applyFont="1" applyFill="1" applyBorder="1"/>
    <xf numFmtId="0" fontId="9" fillId="0" borderId="0" xfId="0" applyFont="1" applyBorder="1" applyAlignment="1"/>
    <xf numFmtId="0" fontId="7" fillId="3" borderId="0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3" borderId="0" xfId="0" applyFont="1" applyFill="1" applyBorder="1"/>
    <xf numFmtId="0" fontId="2" fillId="0" borderId="0" xfId="0" applyFont="1"/>
    <xf numFmtId="165" fontId="2" fillId="0" borderId="0" xfId="0" applyNumberFormat="1" applyFont="1" applyBorder="1"/>
    <xf numFmtId="6" fontId="7" fillId="3" borderId="0" xfId="0" applyNumberFormat="1" applyFont="1" applyFill="1" applyBorder="1" applyAlignment="1"/>
    <xf numFmtId="0" fontId="2" fillId="3" borderId="0" xfId="0" applyFont="1" applyFill="1" applyBorder="1" applyAlignment="1">
      <alignment wrapText="1"/>
    </xf>
    <xf numFmtId="0" fontId="12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right" vertical="center"/>
    </xf>
    <xf numFmtId="0" fontId="3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/>
    <xf numFmtId="0" fontId="5" fillId="3" borderId="0" xfId="0" applyFont="1" applyFill="1" applyBorder="1"/>
    <xf numFmtId="6" fontId="7" fillId="3" borderId="0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4" fontId="7" fillId="3" borderId="13" xfId="0" applyNumberFormat="1" applyFont="1" applyFill="1" applyBorder="1" applyAlignment="1"/>
    <xf numFmtId="0" fontId="7" fillId="3" borderId="13" xfId="0" applyFont="1" applyFill="1" applyBorder="1" applyAlignment="1"/>
    <xf numFmtId="0" fontId="3" fillId="0" borderId="0" xfId="0" applyFont="1" applyBorder="1" applyAlignment="1"/>
    <xf numFmtId="168" fontId="6" fillId="0" borderId="0" xfId="1" applyNumberFormat="1" applyFont="1" applyBorder="1" applyAlignment="1">
      <alignment vertical="center"/>
    </xf>
    <xf numFmtId="6" fontId="0" fillId="0" borderId="0" xfId="0" applyNumberFormat="1" applyBorder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165" fontId="8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/>
    <xf numFmtId="165" fontId="8" fillId="0" borderId="0" xfId="0" applyNumberFormat="1" applyFont="1" applyFill="1" applyBorder="1" applyAlignment="1"/>
    <xf numFmtId="14" fontId="2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6" fontId="7" fillId="3" borderId="13" xfId="0" applyNumberFormat="1" applyFont="1" applyFill="1" applyBorder="1" applyAlignment="1"/>
    <xf numFmtId="14" fontId="8" fillId="0" borderId="4" xfId="0" applyNumberFormat="1" applyFont="1" applyFill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8" fillId="0" borderId="25" xfId="0" applyNumberFormat="1" applyFont="1" applyFill="1" applyBorder="1" applyAlignment="1">
      <alignment horizontal="center" vertical="center"/>
    </xf>
    <xf numFmtId="14" fontId="8" fillId="0" borderId="18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/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0" fillId="3" borderId="0" xfId="0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vertical="center"/>
    </xf>
    <xf numFmtId="0" fontId="3" fillId="3" borderId="0" xfId="0" applyFont="1" applyFill="1" applyBorder="1" applyAlignment="1"/>
    <xf numFmtId="0" fontId="4" fillId="3" borderId="0" xfId="0" applyFont="1" applyFill="1" applyBorder="1" applyAlignment="1"/>
    <xf numFmtId="0" fontId="1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0" fillId="3" borderId="0" xfId="0" applyFill="1" applyAlignment="1">
      <alignment horizontal="left"/>
    </xf>
    <xf numFmtId="0" fontId="0" fillId="3" borderId="0" xfId="0" applyFill="1" applyBorder="1" applyAlignment="1">
      <alignment horizontal="center"/>
    </xf>
    <xf numFmtId="0" fontId="4" fillId="3" borderId="0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4" fontId="8" fillId="0" borderId="28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0" fillId="4" borderId="0" xfId="0" applyFill="1"/>
    <xf numFmtId="0" fontId="15" fillId="3" borderId="0" xfId="0" applyFont="1" applyFill="1" applyAlignment="1">
      <alignment horizontal="center"/>
    </xf>
    <xf numFmtId="0" fontId="16" fillId="3" borderId="0" xfId="0" applyFont="1" applyFill="1"/>
    <xf numFmtId="0" fontId="7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right"/>
    </xf>
    <xf numFmtId="0" fontId="0" fillId="0" borderId="34" xfId="0" applyBorder="1"/>
    <xf numFmtId="0" fontId="0" fillId="0" borderId="19" xfId="0" applyBorder="1"/>
    <xf numFmtId="14" fontId="0" fillId="0" borderId="19" xfId="0" applyNumberFormat="1" applyBorder="1"/>
    <xf numFmtId="3" fontId="0" fillId="0" borderId="19" xfId="0" applyNumberFormat="1" applyBorder="1"/>
    <xf numFmtId="0" fontId="0" fillId="0" borderId="21" xfId="0" applyBorder="1"/>
    <xf numFmtId="0" fontId="0" fillId="0" borderId="1" xfId="0" applyBorder="1"/>
    <xf numFmtId="3" fontId="16" fillId="0" borderId="2" xfId="0" applyNumberFormat="1" applyFont="1" applyBorder="1"/>
    <xf numFmtId="0" fontId="16" fillId="5" borderId="19" xfId="0" applyFont="1" applyFill="1" applyBorder="1"/>
    <xf numFmtId="0" fontId="17" fillId="0" borderId="34" xfId="0" applyFont="1" applyBorder="1"/>
    <xf numFmtId="0" fontId="16" fillId="0" borderId="0" xfId="0" applyFont="1"/>
    <xf numFmtId="3" fontId="16" fillId="0" borderId="0" xfId="0" applyNumberFormat="1" applyFont="1" applyBorder="1"/>
    <xf numFmtId="0" fontId="0" fillId="0" borderId="0" xfId="0" applyFont="1"/>
    <xf numFmtId="0" fontId="18" fillId="0" borderId="14" xfId="0" applyFont="1" applyBorder="1"/>
    <xf numFmtId="0" fontId="0" fillId="0" borderId="13" xfId="0" applyFont="1" applyBorder="1"/>
    <xf numFmtId="0" fontId="19" fillId="0" borderId="13" xfId="0" applyFont="1" applyBorder="1"/>
    <xf numFmtId="14" fontId="2" fillId="3" borderId="1" xfId="0" applyNumberFormat="1" applyFont="1" applyFill="1" applyBorder="1" applyAlignment="1">
      <alignment horizontal="center"/>
    </xf>
    <xf numFmtId="14" fontId="2" fillId="3" borderId="6" xfId="0" applyNumberFormat="1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14" fontId="2" fillId="3" borderId="7" xfId="0" applyNumberFormat="1" applyFont="1" applyFill="1" applyBorder="1" applyAlignment="1">
      <alignment horizontal="center"/>
    </xf>
    <xf numFmtId="14" fontId="2" fillId="3" borderId="15" xfId="0" applyNumberFormat="1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14" fontId="2" fillId="2" borderId="15" xfId="0" applyNumberFormat="1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164" fontId="11" fillId="0" borderId="11" xfId="0" applyNumberFormat="1" applyFont="1" applyFill="1" applyBorder="1" applyAlignment="1">
      <alignment horizontal="center" vertical="center"/>
    </xf>
    <xf numFmtId="164" fontId="11" fillId="0" borderId="19" xfId="0" applyNumberFormat="1" applyFont="1" applyFill="1" applyBorder="1" applyAlignment="1">
      <alignment horizontal="center" vertical="center"/>
    </xf>
    <xf numFmtId="164" fontId="11" fillId="0" borderId="12" xfId="0" applyNumberFormat="1" applyFont="1" applyFill="1" applyBorder="1" applyAlignment="1">
      <alignment horizontal="center" vertical="center"/>
    </xf>
    <xf numFmtId="167" fontId="3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164" fontId="11" fillId="0" borderId="20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164" fontId="11" fillId="0" borderId="26" xfId="0" applyNumberFormat="1" applyFont="1" applyFill="1" applyBorder="1" applyAlignment="1">
      <alignment horizontal="center" vertical="center"/>
    </xf>
    <xf numFmtId="164" fontId="11" fillId="0" borderId="2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6" fontId="7" fillId="3" borderId="0" xfId="0" applyNumberFormat="1" applyFont="1" applyFill="1" applyBorder="1" applyAlignment="1">
      <alignment horizontal="right"/>
    </xf>
    <xf numFmtId="14" fontId="7" fillId="3" borderId="0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1" fillId="3" borderId="11" xfId="0" applyNumberFormat="1" applyFont="1" applyFill="1" applyBorder="1" applyAlignment="1">
      <alignment horizontal="center" vertical="center"/>
    </xf>
    <xf numFmtId="164" fontId="11" fillId="3" borderId="19" xfId="0" applyNumberFormat="1" applyFont="1" applyFill="1" applyBorder="1" applyAlignment="1">
      <alignment horizontal="center" vertical="center"/>
    </xf>
    <xf numFmtId="164" fontId="11" fillId="3" borderId="12" xfId="0" applyNumberFormat="1" applyFont="1" applyFill="1" applyBorder="1" applyAlignment="1">
      <alignment horizontal="center" vertical="center"/>
    </xf>
    <xf numFmtId="164" fontId="11" fillId="3" borderId="16" xfId="0" applyNumberFormat="1" applyFont="1" applyFill="1" applyBorder="1" applyAlignment="1">
      <alignment horizontal="center" vertical="center"/>
    </xf>
    <xf numFmtId="164" fontId="11" fillId="3" borderId="21" xfId="0" applyNumberFormat="1" applyFont="1" applyFill="1" applyBorder="1" applyAlignment="1">
      <alignment horizontal="center" vertical="center"/>
    </xf>
    <xf numFmtId="164" fontId="11" fillId="3" borderId="17" xfId="0" applyNumberFormat="1" applyFont="1" applyFill="1" applyBorder="1" applyAlignment="1">
      <alignment horizontal="center" vertical="center"/>
    </xf>
    <xf numFmtId="164" fontId="7" fillId="3" borderId="22" xfId="0" applyNumberFormat="1" applyFont="1" applyFill="1" applyBorder="1" applyAlignment="1">
      <alignment horizontal="center"/>
    </xf>
    <xf numFmtId="164" fontId="7" fillId="3" borderId="23" xfId="0" applyNumberFormat="1" applyFont="1" applyFill="1" applyBorder="1" applyAlignment="1">
      <alignment horizontal="center"/>
    </xf>
    <xf numFmtId="164" fontId="7" fillId="3" borderId="24" xfId="0" applyNumberFormat="1" applyFont="1" applyFill="1" applyBorder="1" applyAlignment="1">
      <alignment horizontal="center"/>
    </xf>
    <xf numFmtId="164" fontId="11" fillId="0" borderId="16" xfId="0" applyNumberFormat="1" applyFont="1" applyFill="1" applyBorder="1" applyAlignment="1">
      <alignment horizontal="center" vertical="center"/>
    </xf>
    <xf numFmtId="164" fontId="11" fillId="0" borderId="21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center" vertical="center"/>
    </xf>
    <xf numFmtId="164" fontId="11" fillId="0" borderId="3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167" fontId="2" fillId="3" borderId="15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164" fontId="11" fillId="3" borderId="26" xfId="0" applyNumberFormat="1" applyFont="1" applyFill="1" applyBorder="1" applyAlignment="1">
      <alignment horizontal="center" vertical="center"/>
    </xf>
    <xf numFmtId="164" fontId="11" fillId="3" borderId="27" xfId="0" applyNumberFormat="1" applyFont="1" applyFill="1" applyBorder="1" applyAlignment="1">
      <alignment horizontal="center" vertical="center"/>
    </xf>
    <xf numFmtId="164" fontId="11" fillId="0" borderId="29" xfId="0" applyNumberFormat="1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>
      <alignment horizontal="center" vertical="center"/>
    </xf>
    <xf numFmtId="164" fontId="11" fillId="0" borderId="3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164" fontId="11" fillId="3" borderId="9" xfId="0" applyNumberFormat="1" applyFont="1" applyFill="1" applyBorder="1" applyAlignment="1">
      <alignment horizontal="center" vertical="center"/>
    </xf>
    <xf numFmtId="164" fontId="11" fillId="3" borderId="20" xfId="0" applyNumberFormat="1" applyFont="1" applyFill="1" applyBorder="1" applyAlignment="1">
      <alignment horizontal="center" vertical="center"/>
    </xf>
    <xf numFmtId="164" fontId="11" fillId="3" borderId="10" xfId="0" applyNumberFormat="1" applyFont="1" applyFill="1" applyBorder="1" applyAlignment="1">
      <alignment horizontal="center" vertical="center"/>
    </xf>
    <xf numFmtId="6" fontId="0" fillId="0" borderId="19" xfId="0" applyNumberForma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54881</xdr:colOff>
      <xdr:row>0</xdr:row>
      <xdr:rowOff>112306</xdr:rowOff>
    </xdr:from>
    <xdr:to>
      <xdr:col>1</xdr:col>
      <xdr:colOff>1190624</xdr:colOff>
      <xdr:row>4</xdr:row>
      <xdr:rowOff>29046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42" y="112306"/>
          <a:ext cx="1135743" cy="835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190953</xdr:colOff>
      <xdr:row>0</xdr:row>
      <xdr:rowOff>57878</xdr:rowOff>
    </xdr:from>
    <xdr:ext cx="1135743" cy="83114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953" y="57878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54881</xdr:colOff>
      <xdr:row>0</xdr:row>
      <xdr:rowOff>112306</xdr:rowOff>
    </xdr:from>
    <xdr:ext cx="1135743" cy="83114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81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54881</xdr:colOff>
      <xdr:row>0</xdr:row>
      <xdr:rowOff>112306</xdr:rowOff>
    </xdr:from>
    <xdr:ext cx="1135743" cy="83114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81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54881</xdr:colOff>
      <xdr:row>0</xdr:row>
      <xdr:rowOff>112306</xdr:rowOff>
    </xdr:from>
    <xdr:ext cx="1135743" cy="831140"/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81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54881</xdr:colOff>
      <xdr:row>49</xdr:row>
      <xdr:rowOff>112306</xdr:rowOff>
    </xdr:from>
    <xdr:ext cx="1135743" cy="831140"/>
    <xdr:pic>
      <xdr:nvPicPr>
        <xdr:cNvPr id="4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238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54881</xdr:colOff>
      <xdr:row>0</xdr:row>
      <xdr:rowOff>112306</xdr:rowOff>
    </xdr:from>
    <xdr:ext cx="1135743" cy="83114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81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54881</xdr:colOff>
      <xdr:row>0</xdr:row>
      <xdr:rowOff>112306</xdr:rowOff>
    </xdr:from>
    <xdr:ext cx="1135743" cy="831140"/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81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142875</xdr:rowOff>
    </xdr:from>
    <xdr:ext cx="1057275" cy="773717"/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42875"/>
          <a:ext cx="1057275" cy="7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54881</xdr:colOff>
      <xdr:row>0</xdr:row>
      <xdr:rowOff>112306</xdr:rowOff>
    </xdr:from>
    <xdr:ext cx="1135743" cy="83114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81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54881</xdr:colOff>
      <xdr:row>0</xdr:row>
      <xdr:rowOff>112306</xdr:rowOff>
    </xdr:from>
    <xdr:ext cx="1135743" cy="831140"/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81" y="112306"/>
          <a:ext cx="1135743" cy="8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showGridLines="0" zoomScale="84" zoomScaleNormal="84" workbookViewId="0">
      <selection activeCell="G15" sqref="G15:I15"/>
    </sheetView>
  </sheetViews>
  <sheetFormatPr baseColWidth="10" defaultRowHeight="15" x14ac:dyDescent="0.25"/>
  <cols>
    <col min="1" max="1" width="4.5703125" style="1" customWidth="1"/>
    <col min="2" max="2" width="23.85546875" style="36" customWidth="1"/>
    <col min="3" max="3" width="63.140625" customWidth="1"/>
    <col min="4" max="4" width="21.140625" customWidth="1"/>
    <col min="5" max="5" width="9.85546875" customWidth="1"/>
    <col min="6" max="6" width="16.7109375" customWidth="1"/>
    <col min="7" max="7" width="34.85546875" customWidth="1"/>
    <col min="8" max="8" width="10" hidden="1" customWidth="1"/>
    <col min="9" max="9" width="41.42578125" hidden="1" customWidth="1"/>
    <col min="10" max="11" width="14.85546875" customWidth="1"/>
    <col min="12" max="12" width="14" hidden="1" customWidth="1"/>
    <col min="13" max="13" width="23.28515625" customWidth="1"/>
    <col min="14" max="14" width="27.42578125" hidden="1" customWidth="1"/>
    <col min="15" max="15" width="1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style="1" customWidth="1"/>
  </cols>
  <sheetData>
    <row r="1" spans="1:21" ht="15.75" thickBot="1" x14ac:dyDescent="0.3"/>
    <row r="2" spans="1:21" ht="19.5" thickBot="1" x14ac:dyDescent="0.35">
      <c r="D2" s="65" t="s">
        <v>9</v>
      </c>
      <c r="E2" s="66"/>
      <c r="F2" s="47">
        <v>580</v>
      </c>
    </row>
    <row r="3" spans="1:21" ht="18" customHeight="1" x14ac:dyDescent="0.3">
      <c r="C3" s="10"/>
      <c r="D3" s="134">
        <f ca="1">TODAY()</f>
        <v>44140</v>
      </c>
      <c r="E3" s="134"/>
      <c r="F3" s="134"/>
    </row>
    <row r="4" spans="1:21" ht="18.75" x14ac:dyDescent="0.3">
      <c r="C4" s="10"/>
      <c r="D4" s="135" t="s">
        <v>12</v>
      </c>
      <c r="E4" s="135"/>
      <c r="F4" s="135"/>
    </row>
    <row r="5" spans="1:21" ht="21" x14ac:dyDescent="0.35">
      <c r="B5" s="41" t="s">
        <v>4</v>
      </c>
      <c r="C5" s="97"/>
    </row>
    <row r="6" spans="1:21" s="1" customFormat="1" ht="15" customHeight="1" x14ac:dyDescent="0.25">
      <c r="B6" s="28"/>
    </row>
    <row r="7" spans="1:21" ht="18.75" customHeight="1" x14ac:dyDescent="0.7">
      <c r="A7" s="35"/>
      <c r="B7" s="136" t="s">
        <v>80</v>
      </c>
      <c r="C7" s="136"/>
      <c r="D7" s="136"/>
      <c r="E7" s="136"/>
      <c r="F7" s="35"/>
      <c r="G7" s="35"/>
      <c r="H7" s="35"/>
      <c r="I7" s="35"/>
      <c r="J7" s="35"/>
      <c r="K7" s="35"/>
      <c r="L7" s="25"/>
      <c r="M7" s="25"/>
      <c r="N7" s="25"/>
      <c r="O7" s="25"/>
      <c r="S7" s="12"/>
    </row>
    <row r="8" spans="1:21" ht="18.75" customHeight="1" x14ac:dyDescent="0.75">
      <c r="A8" s="35"/>
      <c r="B8" s="136"/>
      <c r="C8" s="136"/>
      <c r="D8" s="136"/>
      <c r="E8" s="136"/>
      <c r="F8" s="35"/>
      <c r="G8" s="35"/>
      <c r="H8" s="35"/>
      <c r="I8" s="35"/>
      <c r="J8" s="35"/>
      <c r="K8" s="35"/>
      <c r="L8" s="25"/>
      <c r="M8" s="25"/>
      <c r="N8" s="25"/>
      <c r="O8" s="25"/>
      <c r="P8" s="20"/>
      <c r="Q8" s="20"/>
      <c r="R8" s="20"/>
      <c r="S8" s="10"/>
    </row>
    <row r="9" spans="1:21" ht="9" customHeight="1" x14ac:dyDescent="0.75">
      <c r="A9" s="35"/>
      <c r="B9" s="136"/>
      <c r="C9" s="136"/>
      <c r="D9" s="136"/>
      <c r="E9" s="136"/>
      <c r="F9" s="35"/>
      <c r="G9" s="35"/>
      <c r="H9" s="35"/>
      <c r="I9" s="35"/>
      <c r="J9" s="35"/>
      <c r="K9" s="35"/>
      <c r="L9" s="25"/>
      <c r="M9" s="25"/>
      <c r="N9" s="25"/>
      <c r="O9" s="25"/>
      <c r="P9" s="20"/>
      <c r="Q9" s="20"/>
      <c r="R9" s="20"/>
      <c r="S9" s="3"/>
      <c r="T9" s="1"/>
    </row>
    <row r="10" spans="1:21" ht="10.5" customHeight="1" x14ac:dyDescent="0.3">
      <c r="B10" s="51"/>
      <c r="C10" s="51"/>
      <c r="D10" s="51"/>
      <c r="E10" s="51"/>
      <c r="F10" s="51"/>
      <c r="G10" s="51"/>
      <c r="H10" s="51"/>
      <c r="I10" s="51"/>
      <c r="J10" s="13"/>
      <c r="K10" s="13"/>
      <c r="L10" s="1"/>
      <c r="M10" s="2"/>
      <c r="Q10" s="3"/>
      <c r="R10" s="3"/>
      <c r="S10" s="3"/>
      <c r="T10" s="1"/>
    </row>
    <row r="11" spans="1:21" s="7" customFormat="1" ht="23.25" x14ac:dyDescent="0.35">
      <c r="A11" s="3"/>
      <c r="B11" s="42" t="s">
        <v>10</v>
      </c>
      <c r="C11" s="6" t="s">
        <v>79</v>
      </c>
      <c r="D11" s="6"/>
      <c r="E11" s="6"/>
      <c r="F11" s="6"/>
      <c r="G11" s="6"/>
      <c r="H11" s="6"/>
      <c r="L11" s="4"/>
      <c r="Q11" s="3"/>
      <c r="R11" s="3"/>
      <c r="S11" s="3"/>
      <c r="T11" s="3"/>
      <c r="U11" s="3"/>
    </row>
    <row r="12" spans="1:21" s="7" customFormat="1" ht="23.25" x14ac:dyDescent="0.35">
      <c r="A12" s="3"/>
      <c r="B12" s="42"/>
      <c r="C12" s="6"/>
      <c r="D12" s="6"/>
      <c r="E12" s="6"/>
      <c r="F12" s="6"/>
      <c r="G12" s="6"/>
      <c r="H12" s="6"/>
      <c r="L12" s="4"/>
      <c r="Q12" s="6"/>
      <c r="R12" s="6"/>
    </row>
    <row r="13" spans="1:21" s="7" customFormat="1" ht="13.5" customHeight="1" thickBot="1" x14ac:dyDescent="0.4">
      <c r="A13" s="3"/>
      <c r="B13" s="38"/>
      <c r="C13" s="3"/>
      <c r="D13" s="3"/>
      <c r="E13" s="3"/>
      <c r="F13" s="3"/>
      <c r="G13" s="3"/>
      <c r="H13" s="3"/>
      <c r="I13" s="9"/>
      <c r="J13" s="11"/>
      <c r="K13" s="11"/>
      <c r="L13" s="4"/>
      <c r="M13" s="6"/>
      <c r="N13" s="6"/>
      <c r="O13" s="6"/>
      <c r="P13" s="6"/>
      <c r="Q13" s="6"/>
      <c r="R13" s="3"/>
    </row>
    <row r="14" spans="1:21" s="37" customFormat="1" ht="19.5" thickBot="1" x14ac:dyDescent="0.35">
      <c r="A14" s="38"/>
      <c r="B14" s="27" t="s">
        <v>74</v>
      </c>
      <c r="C14" s="62" t="s">
        <v>75</v>
      </c>
      <c r="D14" s="128" t="s">
        <v>5</v>
      </c>
      <c r="E14" s="129"/>
      <c r="F14" s="130"/>
      <c r="G14" s="128" t="s">
        <v>76</v>
      </c>
      <c r="H14" s="129"/>
      <c r="I14" s="130"/>
      <c r="J14" s="128" t="s">
        <v>77</v>
      </c>
      <c r="K14" s="129"/>
      <c r="L14" s="130"/>
      <c r="M14" s="128" t="s">
        <v>78</v>
      </c>
      <c r="N14" s="129"/>
      <c r="O14" s="130"/>
      <c r="P14" s="19"/>
      <c r="Q14" s="19"/>
      <c r="R14" s="19"/>
    </row>
    <row r="15" spans="1:21" s="54" customFormat="1" ht="21.75" thickBot="1" x14ac:dyDescent="0.4">
      <c r="A15" s="55"/>
      <c r="B15" s="70">
        <v>44126</v>
      </c>
      <c r="C15" s="75" t="s">
        <v>81</v>
      </c>
      <c r="D15" s="137" t="s">
        <v>82</v>
      </c>
      <c r="E15" s="138"/>
      <c r="F15" s="139"/>
      <c r="G15" s="125">
        <v>23057758</v>
      </c>
      <c r="H15" s="126"/>
      <c r="I15" s="127"/>
      <c r="J15" s="125"/>
      <c r="K15" s="126"/>
      <c r="L15" s="127"/>
      <c r="M15" s="125"/>
      <c r="N15" s="126"/>
      <c r="O15" s="127"/>
      <c r="P15" s="56"/>
      <c r="Q15" s="56"/>
      <c r="R15" s="56"/>
    </row>
    <row r="16" spans="1:21" s="54" customFormat="1" ht="21.75" thickBot="1" x14ac:dyDescent="0.4">
      <c r="A16" s="55"/>
      <c r="B16" s="70"/>
      <c r="C16" s="68"/>
      <c r="D16" s="140"/>
      <c r="E16" s="141"/>
      <c r="F16" s="142"/>
      <c r="G16" s="125"/>
      <c r="H16" s="126"/>
      <c r="I16" s="127"/>
      <c r="J16" s="125"/>
      <c r="K16" s="126"/>
      <c r="L16" s="127"/>
      <c r="M16" s="125"/>
      <c r="N16" s="126"/>
      <c r="O16" s="127"/>
      <c r="P16" s="56"/>
      <c r="Q16" s="56"/>
      <c r="R16" s="56"/>
    </row>
    <row r="17" spans="1:23" s="57" customFormat="1" ht="21.75" thickBot="1" x14ac:dyDescent="0.4">
      <c r="A17" s="58"/>
      <c r="B17" s="70"/>
      <c r="C17" s="68"/>
      <c r="D17" s="131"/>
      <c r="E17" s="132"/>
      <c r="F17" s="133"/>
      <c r="G17" s="125"/>
      <c r="H17" s="126"/>
      <c r="I17" s="127"/>
      <c r="J17" s="125"/>
      <c r="K17" s="126"/>
      <c r="L17" s="127"/>
      <c r="M17" s="125"/>
      <c r="N17" s="126"/>
      <c r="O17" s="127"/>
      <c r="P17" s="59"/>
      <c r="Q17" s="59"/>
      <c r="R17" s="59"/>
      <c r="V17" s="60"/>
      <c r="W17" s="60"/>
    </row>
    <row r="18" spans="1:23" s="57" customFormat="1" ht="21.75" thickBot="1" x14ac:dyDescent="0.4">
      <c r="A18" s="58"/>
      <c r="B18" s="70"/>
      <c r="C18" s="68"/>
      <c r="D18" s="131"/>
      <c r="E18" s="132"/>
      <c r="F18" s="133"/>
      <c r="G18" s="125"/>
      <c r="H18" s="126"/>
      <c r="I18" s="127"/>
      <c r="J18" s="125"/>
      <c r="K18" s="126"/>
      <c r="L18" s="127"/>
      <c r="M18" s="125"/>
      <c r="N18" s="126"/>
      <c r="O18" s="127"/>
      <c r="P18" s="59"/>
      <c r="Q18" s="59"/>
      <c r="R18" s="59"/>
      <c r="V18" s="60"/>
      <c r="W18" s="60"/>
    </row>
    <row r="19" spans="1:23" s="57" customFormat="1" ht="21.75" thickBot="1" x14ac:dyDescent="0.4">
      <c r="A19" s="58"/>
      <c r="B19" s="70"/>
      <c r="C19" s="68"/>
      <c r="D19" s="131"/>
      <c r="E19" s="132"/>
      <c r="F19" s="133"/>
      <c r="G19" s="125"/>
      <c r="H19" s="126"/>
      <c r="I19" s="127"/>
      <c r="J19" s="125"/>
      <c r="K19" s="126"/>
      <c r="L19" s="127"/>
      <c r="M19" s="125"/>
      <c r="N19" s="126"/>
      <c r="O19" s="127"/>
      <c r="P19" s="59"/>
      <c r="Q19" s="59"/>
      <c r="R19" s="59"/>
      <c r="V19" s="60"/>
      <c r="W19" s="60"/>
    </row>
    <row r="20" spans="1:23" s="57" customFormat="1" ht="21.75" thickBot="1" x14ac:dyDescent="0.4">
      <c r="A20" s="58"/>
      <c r="B20" s="70"/>
      <c r="C20" s="68"/>
      <c r="D20" s="131"/>
      <c r="E20" s="132"/>
      <c r="F20" s="133"/>
      <c r="G20" s="125"/>
      <c r="H20" s="126"/>
      <c r="I20" s="127"/>
      <c r="J20" s="125"/>
      <c r="K20" s="126"/>
      <c r="L20" s="127"/>
      <c r="M20" s="125"/>
      <c r="N20" s="126"/>
      <c r="O20" s="127"/>
      <c r="P20" s="61"/>
      <c r="Q20" s="61"/>
      <c r="R20" s="61"/>
      <c r="V20" s="58"/>
      <c r="W20" s="58"/>
    </row>
    <row r="21" spans="1:23" s="57" customFormat="1" ht="21.75" thickBot="1" x14ac:dyDescent="0.4">
      <c r="A21" s="58"/>
      <c r="B21" s="70"/>
      <c r="C21" s="68"/>
      <c r="D21" s="131"/>
      <c r="E21" s="132"/>
      <c r="F21" s="133"/>
      <c r="G21" s="125"/>
      <c r="H21" s="126"/>
      <c r="I21" s="127"/>
      <c r="J21" s="125"/>
      <c r="K21" s="126"/>
      <c r="L21" s="127"/>
      <c r="M21" s="125"/>
      <c r="N21" s="126"/>
      <c r="O21" s="127"/>
      <c r="P21" s="59"/>
      <c r="Q21" s="59"/>
      <c r="R21" s="59"/>
      <c r="V21" s="60"/>
      <c r="W21" s="60"/>
    </row>
    <row r="22" spans="1:23" s="57" customFormat="1" ht="21.75" thickBot="1" x14ac:dyDescent="0.4">
      <c r="A22" s="58"/>
      <c r="B22" s="70"/>
      <c r="C22" s="68"/>
      <c r="D22" s="131"/>
      <c r="E22" s="132"/>
      <c r="F22" s="133"/>
      <c r="G22" s="125"/>
      <c r="H22" s="126"/>
      <c r="I22" s="127"/>
      <c r="J22" s="125"/>
      <c r="K22" s="126"/>
      <c r="L22" s="127"/>
      <c r="M22" s="125"/>
      <c r="N22" s="126"/>
      <c r="O22" s="127"/>
      <c r="P22" s="59"/>
      <c r="Q22" s="59"/>
      <c r="R22" s="59"/>
      <c r="V22" s="60"/>
      <c r="W22" s="60"/>
    </row>
    <row r="23" spans="1:23" s="57" customFormat="1" ht="21.75" thickBot="1" x14ac:dyDescent="0.4">
      <c r="A23" s="58"/>
      <c r="B23" s="70"/>
      <c r="C23" s="68"/>
      <c r="D23" s="131"/>
      <c r="E23" s="132"/>
      <c r="F23" s="133"/>
      <c r="G23" s="125"/>
      <c r="H23" s="126"/>
      <c r="I23" s="127"/>
      <c r="J23" s="125"/>
      <c r="K23" s="126"/>
      <c r="L23" s="127"/>
      <c r="M23" s="125"/>
      <c r="N23" s="126"/>
      <c r="O23" s="127"/>
      <c r="P23" s="59"/>
      <c r="Q23" s="59"/>
      <c r="R23" s="59"/>
      <c r="V23" s="60"/>
      <c r="W23" s="60"/>
    </row>
    <row r="24" spans="1:23" s="7" customFormat="1" ht="21.75" thickBot="1" x14ac:dyDescent="0.4">
      <c r="A24" s="3"/>
      <c r="B24" s="71"/>
      <c r="C24" s="68"/>
      <c r="D24" s="149"/>
      <c r="E24" s="150"/>
      <c r="F24" s="151"/>
      <c r="G24" s="125"/>
      <c r="H24" s="126"/>
      <c r="I24" s="127"/>
      <c r="J24" s="125"/>
      <c r="K24" s="126"/>
      <c r="L24" s="127"/>
      <c r="M24" s="125"/>
      <c r="N24" s="126"/>
      <c r="O24" s="127"/>
      <c r="P24" s="16"/>
      <c r="Q24" s="16"/>
      <c r="R24" s="16"/>
      <c r="V24" s="8"/>
      <c r="W24" s="8"/>
    </row>
    <row r="25" spans="1:23" s="54" customFormat="1" ht="21.75" thickBot="1" x14ac:dyDescent="0.4">
      <c r="A25" s="55"/>
      <c r="B25" s="71"/>
      <c r="C25" s="68"/>
      <c r="D25" s="131"/>
      <c r="E25" s="132"/>
      <c r="F25" s="133"/>
      <c r="G25" s="125"/>
      <c r="H25" s="126"/>
      <c r="I25" s="127"/>
      <c r="J25" s="125"/>
      <c r="K25" s="126"/>
      <c r="L25" s="127"/>
      <c r="M25" s="125"/>
      <c r="N25" s="126"/>
      <c r="O25" s="127"/>
      <c r="P25" s="56"/>
      <c r="Q25" s="56"/>
      <c r="R25" s="56"/>
    </row>
    <row r="26" spans="1:23" s="57" customFormat="1" ht="21.75" thickBot="1" x14ac:dyDescent="0.4">
      <c r="A26" s="58"/>
      <c r="B26" s="71"/>
      <c r="C26" s="68"/>
      <c r="D26" s="131"/>
      <c r="E26" s="132"/>
      <c r="F26" s="133"/>
      <c r="G26" s="125"/>
      <c r="H26" s="126"/>
      <c r="I26" s="127"/>
      <c r="J26" s="125"/>
      <c r="K26" s="126"/>
      <c r="L26" s="127"/>
      <c r="M26" s="125"/>
      <c r="N26" s="126"/>
      <c r="O26" s="127"/>
      <c r="P26" s="59"/>
      <c r="Q26" s="59"/>
      <c r="R26" s="59"/>
      <c r="V26" s="60"/>
      <c r="W26" s="60"/>
    </row>
    <row r="27" spans="1:23" s="57" customFormat="1" ht="21.75" thickBot="1" x14ac:dyDescent="0.4">
      <c r="A27" s="58"/>
      <c r="B27" s="71"/>
      <c r="C27" s="68"/>
      <c r="D27" s="131"/>
      <c r="E27" s="132"/>
      <c r="F27" s="133"/>
      <c r="G27" s="125"/>
      <c r="H27" s="126"/>
      <c r="I27" s="127"/>
      <c r="J27" s="125"/>
      <c r="K27" s="126"/>
      <c r="L27" s="127"/>
      <c r="M27" s="125"/>
      <c r="N27" s="126"/>
      <c r="O27" s="127"/>
      <c r="P27" s="59"/>
      <c r="Q27" s="59"/>
      <c r="R27" s="59"/>
      <c r="V27" s="60"/>
      <c r="W27" s="60"/>
    </row>
    <row r="28" spans="1:23" s="57" customFormat="1" ht="21.75" thickBot="1" x14ac:dyDescent="0.4">
      <c r="A28" s="58"/>
      <c r="B28" s="71"/>
      <c r="C28" s="68"/>
      <c r="D28" s="131"/>
      <c r="E28" s="132"/>
      <c r="F28" s="133"/>
      <c r="G28" s="125"/>
      <c r="H28" s="126"/>
      <c r="I28" s="127"/>
      <c r="J28" s="125"/>
      <c r="K28" s="126"/>
      <c r="L28" s="127"/>
      <c r="M28" s="125"/>
      <c r="N28" s="126"/>
      <c r="O28" s="127"/>
      <c r="P28" s="59"/>
      <c r="Q28" s="59"/>
      <c r="R28" s="59"/>
      <c r="V28" s="60"/>
      <c r="W28" s="60"/>
    </row>
    <row r="29" spans="1:23" s="57" customFormat="1" ht="21.75" thickBot="1" x14ac:dyDescent="0.4">
      <c r="A29" s="58"/>
      <c r="B29" s="71"/>
      <c r="C29" s="68"/>
      <c r="D29" s="131"/>
      <c r="E29" s="132"/>
      <c r="F29" s="133"/>
      <c r="G29" s="125"/>
      <c r="H29" s="126"/>
      <c r="I29" s="127"/>
      <c r="J29" s="125"/>
      <c r="K29" s="126"/>
      <c r="L29" s="127"/>
      <c r="M29" s="125"/>
      <c r="N29" s="126"/>
      <c r="O29" s="127"/>
      <c r="P29" s="61"/>
      <c r="Q29" s="61"/>
      <c r="R29" s="61"/>
      <c r="V29" s="58"/>
      <c r="W29" s="58"/>
    </row>
    <row r="30" spans="1:23" s="57" customFormat="1" ht="21.75" thickBot="1" x14ac:dyDescent="0.4">
      <c r="A30" s="58"/>
      <c r="B30" s="71"/>
      <c r="C30" s="68"/>
      <c r="D30" s="131"/>
      <c r="E30" s="132"/>
      <c r="F30" s="133"/>
      <c r="G30" s="125"/>
      <c r="H30" s="126"/>
      <c r="I30" s="127"/>
      <c r="J30" s="125"/>
      <c r="K30" s="126"/>
      <c r="L30" s="127"/>
      <c r="M30" s="125"/>
      <c r="N30" s="126"/>
      <c r="O30" s="127"/>
      <c r="P30" s="59"/>
      <c r="Q30" s="59"/>
      <c r="R30" s="59"/>
      <c r="V30" s="60"/>
      <c r="W30" s="60"/>
    </row>
    <row r="31" spans="1:23" s="57" customFormat="1" ht="21.75" thickBot="1" x14ac:dyDescent="0.4">
      <c r="A31" s="58"/>
      <c r="B31" s="70"/>
      <c r="C31" s="68"/>
      <c r="D31" s="131"/>
      <c r="E31" s="132"/>
      <c r="F31" s="133"/>
      <c r="G31" s="125"/>
      <c r="H31" s="126"/>
      <c r="I31" s="127"/>
      <c r="J31" s="125"/>
      <c r="K31" s="126"/>
      <c r="L31" s="127"/>
      <c r="M31" s="125"/>
      <c r="N31" s="126"/>
      <c r="O31" s="127"/>
      <c r="P31" s="59"/>
      <c r="Q31" s="59"/>
      <c r="R31" s="59"/>
      <c r="V31" s="60"/>
      <c r="W31" s="60"/>
    </row>
    <row r="32" spans="1:23" s="57" customFormat="1" ht="21.75" thickBot="1" x14ac:dyDescent="0.4">
      <c r="A32" s="58"/>
      <c r="B32" s="70"/>
      <c r="C32" s="68"/>
      <c r="D32" s="131"/>
      <c r="E32" s="132"/>
      <c r="F32" s="133"/>
      <c r="G32" s="125"/>
      <c r="H32" s="126"/>
      <c r="I32" s="127"/>
      <c r="J32" s="125"/>
      <c r="K32" s="126"/>
      <c r="L32" s="127"/>
      <c r="M32" s="125"/>
      <c r="N32" s="126"/>
      <c r="O32" s="127"/>
      <c r="P32" s="59"/>
      <c r="Q32" s="59"/>
      <c r="R32" s="59"/>
      <c r="V32" s="60"/>
      <c r="W32" s="60"/>
    </row>
    <row r="33" spans="1:23" s="57" customFormat="1" ht="21.75" thickBot="1" x14ac:dyDescent="0.4">
      <c r="A33" s="58"/>
      <c r="B33" s="70"/>
      <c r="C33" s="68"/>
      <c r="D33" s="131"/>
      <c r="E33" s="132"/>
      <c r="F33" s="133"/>
      <c r="G33" s="125"/>
      <c r="H33" s="126"/>
      <c r="I33" s="127"/>
      <c r="J33" s="125"/>
      <c r="K33" s="126"/>
      <c r="L33" s="127"/>
      <c r="M33" s="125"/>
      <c r="N33" s="126"/>
      <c r="O33" s="127"/>
      <c r="P33" s="59"/>
      <c r="Q33" s="59"/>
      <c r="R33" s="59"/>
      <c r="V33" s="60"/>
      <c r="W33" s="60"/>
    </row>
    <row r="34" spans="1:23" s="57" customFormat="1" ht="21.75" thickBot="1" x14ac:dyDescent="0.4">
      <c r="A34" s="58"/>
      <c r="B34" s="70"/>
      <c r="C34" s="68"/>
      <c r="D34" s="149"/>
      <c r="E34" s="150"/>
      <c r="F34" s="151"/>
      <c r="G34" s="125"/>
      <c r="H34" s="126"/>
      <c r="I34" s="127"/>
      <c r="J34" s="125"/>
      <c r="K34" s="126"/>
      <c r="L34" s="127"/>
      <c r="M34" s="125"/>
      <c r="N34" s="126"/>
      <c r="O34" s="127"/>
      <c r="P34" s="59"/>
      <c r="Q34" s="59"/>
      <c r="R34" s="59"/>
      <c r="V34" s="60"/>
      <c r="W34" s="60"/>
    </row>
    <row r="35" spans="1:23" s="57" customFormat="1" ht="21.75" thickBot="1" x14ac:dyDescent="0.4">
      <c r="A35" s="58"/>
      <c r="B35" s="70"/>
      <c r="C35" s="68"/>
      <c r="D35" s="131"/>
      <c r="E35" s="132"/>
      <c r="F35" s="133"/>
      <c r="G35" s="125"/>
      <c r="H35" s="126"/>
      <c r="I35" s="127"/>
      <c r="J35" s="125"/>
      <c r="K35" s="126"/>
      <c r="L35" s="127"/>
      <c r="M35" s="125"/>
      <c r="N35" s="126"/>
      <c r="O35" s="127"/>
      <c r="P35" s="59"/>
      <c r="Q35" s="59"/>
      <c r="R35" s="59"/>
      <c r="V35" s="60"/>
      <c r="W35" s="60"/>
    </row>
    <row r="36" spans="1:23" s="7" customFormat="1" ht="21.75" thickBot="1" x14ac:dyDescent="0.4">
      <c r="A36" s="3"/>
      <c r="B36" s="70"/>
      <c r="C36" s="68"/>
      <c r="D36" s="131"/>
      <c r="E36" s="132"/>
      <c r="F36" s="133"/>
      <c r="G36" s="125"/>
      <c r="H36" s="126"/>
      <c r="I36" s="127"/>
      <c r="J36" s="125"/>
      <c r="K36" s="126"/>
      <c r="L36" s="127"/>
      <c r="M36" s="125"/>
      <c r="N36" s="126"/>
      <c r="O36" s="127"/>
      <c r="P36" s="16"/>
      <c r="Q36" s="16"/>
      <c r="R36" s="16"/>
      <c r="V36" s="8"/>
      <c r="W36" s="8"/>
    </row>
    <row r="37" spans="1:23" s="57" customFormat="1" ht="21.75" thickBot="1" x14ac:dyDescent="0.4">
      <c r="A37" s="58"/>
      <c r="B37" s="70"/>
      <c r="C37" s="68"/>
      <c r="D37" s="131"/>
      <c r="E37" s="132"/>
      <c r="F37" s="133"/>
      <c r="G37" s="125"/>
      <c r="H37" s="126"/>
      <c r="I37" s="127"/>
      <c r="J37" s="125"/>
      <c r="K37" s="126"/>
      <c r="L37" s="127"/>
      <c r="M37" s="125"/>
      <c r="N37" s="126"/>
      <c r="O37" s="127"/>
      <c r="P37" s="59"/>
      <c r="Q37" s="59"/>
      <c r="R37" s="59"/>
      <c r="V37" s="60"/>
      <c r="W37" s="60"/>
    </row>
    <row r="38" spans="1:23" s="57" customFormat="1" ht="21.75" thickBot="1" x14ac:dyDescent="0.4">
      <c r="A38" s="58"/>
      <c r="B38" s="70"/>
      <c r="C38" s="68"/>
      <c r="D38" s="131"/>
      <c r="E38" s="132"/>
      <c r="F38" s="133"/>
      <c r="G38" s="125"/>
      <c r="H38" s="126"/>
      <c r="I38" s="127"/>
      <c r="J38" s="125"/>
      <c r="K38" s="126"/>
      <c r="L38" s="127"/>
      <c r="M38" s="125"/>
      <c r="N38" s="126"/>
      <c r="O38" s="127"/>
      <c r="P38" s="59"/>
      <c r="Q38" s="59"/>
      <c r="R38" s="59"/>
      <c r="V38" s="60"/>
      <c r="W38" s="60"/>
    </row>
    <row r="39" spans="1:23" s="57" customFormat="1" ht="21.75" thickBot="1" x14ac:dyDescent="0.4">
      <c r="A39" s="58"/>
      <c r="B39" s="70"/>
      <c r="C39" s="72"/>
      <c r="D39" s="158"/>
      <c r="E39" s="159"/>
      <c r="F39" s="160"/>
      <c r="G39" s="125"/>
      <c r="H39" s="126"/>
      <c r="I39" s="127"/>
      <c r="J39" s="125"/>
      <c r="K39" s="126"/>
      <c r="L39" s="127"/>
      <c r="M39" s="125"/>
      <c r="N39" s="126"/>
      <c r="O39" s="127"/>
      <c r="P39" s="59"/>
      <c r="Q39" s="59"/>
      <c r="R39" s="59"/>
      <c r="V39" s="60"/>
      <c r="W39" s="60"/>
    </row>
    <row r="40" spans="1:23" s="57" customFormat="1" ht="21.75" thickBot="1" x14ac:dyDescent="0.4">
      <c r="A40" s="58"/>
      <c r="B40" s="70"/>
      <c r="C40" s="73"/>
      <c r="D40" s="131"/>
      <c r="E40" s="132"/>
      <c r="F40" s="133"/>
      <c r="G40" s="125"/>
      <c r="H40" s="126"/>
      <c r="I40" s="127"/>
      <c r="J40" s="125"/>
      <c r="K40" s="126"/>
      <c r="L40" s="127"/>
      <c r="M40" s="125"/>
      <c r="N40" s="126"/>
      <c r="O40" s="127"/>
      <c r="P40" s="59"/>
      <c r="Q40" s="59"/>
      <c r="R40" s="59"/>
      <c r="V40" s="60"/>
      <c r="W40" s="60"/>
    </row>
    <row r="41" spans="1:23" s="7" customFormat="1" ht="21.75" thickBot="1" x14ac:dyDescent="0.4">
      <c r="A41" s="3"/>
      <c r="B41" s="70"/>
      <c r="C41" s="69"/>
      <c r="D41" s="149"/>
      <c r="E41" s="150"/>
      <c r="F41" s="151"/>
      <c r="G41" s="125"/>
      <c r="H41" s="126"/>
      <c r="I41" s="127"/>
      <c r="J41" s="125"/>
      <c r="K41" s="126"/>
      <c r="L41" s="127"/>
      <c r="M41" s="125"/>
      <c r="N41" s="126"/>
      <c r="O41" s="127"/>
      <c r="P41" s="16"/>
      <c r="Q41" s="16"/>
      <c r="R41" s="16"/>
      <c r="V41" s="8"/>
      <c r="W41" s="8"/>
    </row>
    <row r="42" spans="1:23" s="57" customFormat="1" ht="21.75" thickBot="1" x14ac:dyDescent="0.4">
      <c r="A42" s="58"/>
      <c r="B42" s="70"/>
      <c r="C42" s="68"/>
      <c r="D42" s="131"/>
      <c r="E42" s="132"/>
      <c r="F42" s="133"/>
      <c r="G42" s="125"/>
      <c r="H42" s="126"/>
      <c r="I42" s="127"/>
      <c r="J42" s="125"/>
      <c r="K42" s="126"/>
      <c r="L42" s="127"/>
      <c r="M42" s="125"/>
      <c r="N42" s="126"/>
      <c r="O42" s="127"/>
      <c r="P42" s="59"/>
      <c r="Q42" s="59"/>
      <c r="R42" s="59"/>
      <c r="V42" s="60"/>
      <c r="W42" s="60"/>
    </row>
    <row r="43" spans="1:23" s="57" customFormat="1" ht="21.75" thickBot="1" x14ac:dyDescent="0.4">
      <c r="A43" s="58"/>
      <c r="B43" s="70"/>
      <c r="C43" s="68"/>
      <c r="D43" s="131"/>
      <c r="E43" s="132"/>
      <c r="F43" s="133"/>
      <c r="G43" s="125"/>
      <c r="H43" s="126"/>
      <c r="I43" s="127"/>
      <c r="J43" s="125"/>
      <c r="K43" s="126"/>
      <c r="L43" s="127"/>
      <c r="M43" s="125"/>
      <c r="N43" s="126"/>
      <c r="O43" s="127"/>
      <c r="P43" s="59"/>
      <c r="Q43" s="59"/>
      <c r="R43" s="59"/>
      <c r="V43" s="60"/>
      <c r="W43" s="60"/>
    </row>
    <row r="44" spans="1:23" s="7" customFormat="1" ht="21.75" thickBot="1" x14ac:dyDescent="0.4">
      <c r="A44" s="3"/>
      <c r="B44" s="71"/>
      <c r="C44" s="69"/>
      <c r="D44" s="152"/>
      <c r="E44" s="153"/>
      <c r="F44" s="154"/>
      <c r="G44" s="125"/>
      <c r="H44" s="126"/>
      <c r="I44" s="127"/>
      <c r="J44" s="125"/>
      <c r="K44" s="126"/>
      <c r="L44" s="127"/>
      <c r="M44" s="125"/>
      <c r="N44" s="126"/>
      <c r="O44" s="127"/>
      <c r="P44" s="17"/>
      <c r="Q44" s="17"/>
      <c r="R44" s="17"/>
      <c r="V44" s="3"/>
      <c r="W44" s="3"/>
    </row>
    <row r="45" spans="1:23" s="7" customFormat="1" ht="24" thickBot="1" x14ac:dyDescent="0.4">
      <c r="A45" s="3"/>
      <c r="B45" s="105"/>
      <c r="C45" s="106" t="s">
        <v>8</v>
      </c>
      <c r="D45" s="155">
        <f>SUM(D15:F44)</f>
        <v>0</v>
      </c>
      <c r="E45" s="156"/>
      <c r="F45" s="157"/>
      <c r="G45" s="122"/>
      <c r="H45" s="123"/>
      <c r="I45" s="124"/>
      <c r="J45" s="122"/>
      <c r="K45" s="123"/>
      <c r="L45" s="124"/>
      <c r="M45" s="122"/>
      <c r="N45" s="123"/>
      <c r="O45" s="124"/>
      <c r="P45" s="18"/>
      <c r="Q45" s="18"/>
      <c r="R45" s="18"/>
      <c r="S45" s="18"/>
      <c r="T45" s="18"/>
      <c r="U45" s="18"/>
      <c r="V45" s="3"/>
      <c r="W45" s="3"/>
    </row>
    <row r="48" spans="1:23" s="31" customFormat="1" ht="12.75" customHeight="1" x14ac:dyDescent="0.35">
      <c r="A48" s="2"/>
      <c r="B48" s="40"/>
      <c r="C48" s="2"/>
      <c r="D48" s="29"/>
      <c r="E48" s="34"/>
      <c r="F48" s="30"/>
      <c r="G48" s="30"/>
      <c r="H48" s="34"/>
      <c r="I48" s="30"/>
      <c r="J48" s="30"/>
      <c r="K48" s="30"/>
      <c r="L48" s="30"/>
      <c r="P48" s="14"/>
      <c r="Q48" s="14"/>
      <c r="R48" s="145"/>
      <c r="S48" s="146"/>
      <c r="T48" s="145"/>
      <c r="U48" s="146"/>
      <c r="V48" s="32"/>
      <c r="W48" s="32"/>
    </row>
    <row r="49" spans="1:21" s="23" customFormat="1" ht="27" customHeight="1" x14ac:dyDescent="0.35">
      <c r="B49" s="43" t="s">
        <v>1</v>
      </c>
      <c r="C49" s="46"/>
      <c r="D49" s="44"/>
      <c r="E49" s="26"/>
      <c r="F49" s="33"/>
      <c r="G49" s="26"/>
      <c r="H49" s="26"/>
      <c r="I49" s="24"/>
      <c r="J49" s="24"/>
      <c r="K49" s="24"/>
      <c r="L49" s="22"/>
      <c r="M49" s="22"/>
      <c r="N49" s="22"/>
      <c r="O49" s="45"/>
      <c r="P49" s="45"/>
      <c r="Q49" s="45"/>
    </row>
    <row r="50" spans="1:21" s="23" customFormat="1" ht="24.75" customHeight="1" x14ac:dyDescent="0.35">
      <c r="B50" s="43" t="s">
        <v>2</v>
      </c>
      <c r="C50" s="48">
        <f>D45</f>
        <v>0</v>
      </c>
      <c r="D50" s="44"/>
      <c r="E50" s="26"/>
      <c r="F50" s="33"/>
      <c r="G50" s="26"/>
      <c r="H50" s="26"/>
      <c r="I50" s="24"/>
      <c r="J50" s="24"/>
      <c r="K50" s="24"/>
      <c r="L50" s="22"/>
      <c r="M50" s="22"/>
      <c r="N50" s="22"/>
      <c r="O50" s="45"/>
      <c r="P50" s="45"/>
      <c r="Q50" s="45"/>
    </row>
    <row r="51" spans="1:21" s="23" customFormat="1" ht="25.5" customHeight="1" x14ac:dyDescent="0.35">
      <c r="B51" s="43" t="s">
        <v>3</v>
      </c>
      <c r="C51" s="46">
        <f>C49-C50</f>
        <v>0</v>
      </c>
      <c r="D51" s="49"/>
      <c r="E51" s="50"/>
      <c r="F51" s="67"/>
      <c r="G51" s="26"/>
      <c r="H51" s="26"/>
      <c r="I51" s="24"/>
      <c r="J51" s="24"/>
      <c r="K51" s="24"/>
      <c r="L51" s="22"/>
      <c r="M51" s="22"/>
      <c r="N51" s="22"/>
      <c r="O51" s="45"/>
      <c r="P51" s="45"/>
      <c r="Q51" s="45"/>
    </row>
    <row r="52" spans="1:21" s="7" customFormat="1" ht="23.25" x14ac:dyDescent="0.35">
      <c r="A52" s="3"/>
      <c r="B52" s="37"/>
      <c r="D52" s="147" t="s">
        <v>13</v>
      </c>
      <c r="E52" s="147"/>
      <c r="F52" s="147"/>
      <c r="I52" s="3"/>
      <c r="J52" s="23"/>
      <c r="K52" s="23"/>
      <c r="L52" s="22"/>
      <c r="M52" s="22"/>
      <c r="N52" s="22"/>
      <c r="O52" s="5"/>
      <c r="P52" s="5"/>
      <c r="Q52" s="5"/>
      <c r="R52" s="3"/>
      <c r="S52" s="3"/>
      <c r="T52" s="3"/>
      <c r="U52" s="3"/>
    </row>
    <row r="53" spans="1:21" s="7" customFormat="1" ht="23.25" x14ac:dyDescent="0.35">
      <c r="A53" s="3"/>
      <c r="B53" s="37"/>
      <c r="D53" s="148" t="s">
        <v>14</v>
      </c>
      <c r="E53" s="148"/>
      <c r="F53" s="148"/>
      <c r="I53" s="3"/>
      <c r="J53" s="23"/>
      <c r="K53" s="23"/>
      <c r="L53" s="22"/>
      <c r="M53" s="22"/>
      <c r="N53" s="22"/>
      <c r="O53" s="5"/>
      <c r="P53" s="5"/>
      <c r="Q53" s="5"/>
      <c r="R53" s="3"/>
      <c r="S53" s="3"/>
      <c r="T53" s="3"/>
      <c r="U53" s="3"/>
    </row>
    <row r="54" spans="1:21" s="7" customFormat="1" ht="23.25" x14ac:dyDescent="0.35">
      <c r="A54" s="3"/>
      <c r="B54" s="37"/>
      <c r="I54" s="3"/>
      <c r="J54" s="23"/>
      <c r="K54" s="23"/>
      <c r="L54" s="22"/>
      <c r="M54" s="22"/>
      <c r="N54" s="22"/>
      <c r="O54" s="5"/>
      <c r="Q54" s="10"/>
      <c r="R54" s="3"/>
      <c r="S54" s="3"/>
      <c r="T54" s="3"/>
      <c r="U54" s="3"/>
    </row>
    <row r="55" spans="1:21" ht="16.5" customHeight="1" x14ac:dyDescent="0.3">
      <c r="B55" s="28"/>
      <c r="C55" s="64"/>
      <c r="D55" s="1"/>
      <c r="E55" s="1"/>
      <c r="F55" s="1"/>
      <c r="G55" s="1"/>
      <c r="I55" s="10"/>
      <c r="J55" s="10"/>
      <c r="K55" s="10"/>
      <c r="L55" s="10"/>
      <c r="M55" s="10"/>
      <c r="N55" s="10"/>
      <c r="O55" s="1"/>
      <c r="Q55" s="15"/>
      <c r="R55" s="1"/>
      <c r="S55" s="1"/>
      <c r="T55" s="1"/>
    </row>
    <row r="56" spans="1:21" ht="21.75" customHeight="1" x14ac:dyDescent="0.3">
      <c r="B56" s="28"/>
      <c r="C56" s="52"/>
      <c r="D56" s="53"/>
      <c r="E56" s="1"/>
      <c r="F56" s="1"/>
      <c r="G56" s="1"/>
      <c r="I56" s="15"/>
      <c r="J56" s="15"/>
      <c r="K56" s="15"/>
      <c r="L56" s="15"/>
      <c r="M56" s="15"/>
      <c r="N56" s="15"/>
      <c r="O56" s="10"/>
      <c r="P56" s="10"/>
      <c r="Q56" s="10"/>
      <c r="R56" s="10"/>
      <c r="S56" s="1"/>
      <c r="T56" s="1"/>
    </row>
    <row r="57" spans="1:21" ht="18.75" x14ac:dyDescent="0.3">
      <c r="B57" s="28"/>
      <c r="C57" s="52"/>
      <c r="D57" s="1"/>
      <c r="E57" s="1"/>
      <c r="F57" s="1"/>
      <c r="G57" s="1"/>
      <c r="H57" s="1"/>
      <c r="I57" s="144"/>
      <c r="J57" s="144"/>
      <c r="K57" s="144"/>
      <c r="L57" s="144"/>
      <c r="N57" s="15"/>
      <c r="O57" s="15"/>
      <c r="P57" s="15"/>
      <c r="Q57" s="15"/>
      <c r="R57" s="15"/>
      <c r="S57" s="1"/>
      <c r="T57" s="1"/>
    </row>
    <row r="58" spans="1:21" x14ac:dyDescent="0.25">
      <c r="B58" s="28"/>
      <c r="C58" s="1"/>
      <c r="D58" s="1"/>
      <c r="E58" s="1"/>
      <c r="F58" s="1"/>
      <c r="G58" s="1"/>
      <c r="H58" s="1"/>
      <c r="I58" s="21"/>
      <c r="J58" s="21"/>
      <c r="K58" s="21"/>
      <c r="L58" s="143"/>
      <c r="M58" s="143"/>
      <c r="N58" s="1"/>
      <c r="O58" s="1"/>
      <c r="P58" s="1"/>
      <c r="Q58" s="1"/>
      <c r="R58" s="1"/>
      <c r="S58" s="1"/>
      <c r="T58" s="1"/>
    </row>
    <row r="59" spans="1:21" x14ac:dyDescent="0.25">
      <c r="B59" s="28"/>
      <c r="C59" s="1"/>
      <c r="D59" s="1"/>
      <c r="E59" s="1"/>
      <c r="F59" s="1"/>
      <c r="G59" s="1"/>
      <c r="H59" s="1"/>
      <c r="I59" s="1"/>
      <c r="J59" s="1"/>
      <c r="K59" s="1"/>
      <c r="L59" s="143"/>
      <c r="M59" s="143"/>
      <c r="N59" s="1"/>
      <c r="O59" s="1"/>
      <c r="P59" s="1"/>
      <c r="Q59" s="1"/>
      <c r="R59" s="1"/>
      <c r="S59" s="1"/>
      <c r="T59" s="1"/>
    </row>
    <row r="60" spans="1:21" x14ac:dyDescent="0.25">
      <c r="B60" s="28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1" ht="100.5" customHeight="1" x14ac:dyDescent="0.25">
      <c r="B61" s="2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1" s="1" customFormat="1" x14ac:dyDescent="0.25">
      <c r="B62" s="28"/>
    </row>
  </sheetData>
  <mergeCells count="138">
    <mergeCell ref="D24:F24"/>
    <mergeCell ref="D44:F44"/>
    <mergeCell ref="D45:F45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L59:M59"/>
    <mergeCell ref="I57:L57"/>
    <mergeCell ref="L58:M58"/>
    <mergeCell ref="T48:U48"/>
    <mergeCell ref="R48:S48"/>
    <mergeCell ref="D52:F52"/>
    <mergeCell ref="D53:F53"/>
    <mergeCell ref="D25:F25"/>
    <mergeCell ref="D26:F26"/>
    <mergeCell ref="D27:F27"/>
    <mergeCell ref="D28:F28"/>
    <mergeCell ref="D29:F29"/>
    <mergeCell ref="D30:F30"/>
    <mergeCell ref="D31:F31"/>
    <mergeCell ref="D42:F42"/>
    <mergeCell ref="D43:F43"/>
    <mergeCell ref="M45:O45"/>
    <mergeCell ref="G42:I42"/>
    <mergeCell ref="G43:I43"/>
    <mergeCell ref="G44:I44"/>
    <mergeCell ref="G45:I45"/>
    <mergeCell ref="J42:L42"/>
    <mergeCell ref="J43:L43"/>
    <mergeCell ref="J44:L44"/>
    <mergeCell ref="G14:I14"/>
    <mergeCell ref="J14:L14"/>
    <mergeCell ref="M14:O14"/>
    <mergeCell ref="M15:O15"/>
    <mergeCell ref="M16:O16"/>
    <mergeCell ref="D23:F23"/>
    <mergeCell ref="D3:F3"/>
    <mergeCell ref="D4:F4"/>
    <mergeCell ref="B7:E9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M22:O22"/>
    <mergeCell ref="M23:O23"/>
    <mergeCell ref="G15:I15"/>
    <mergeCell ref="G16:I16"/>
    <mergeCell ref="G17:I17"/>
    <mergeCell ref="G18:I18"/>
    <mergeCell ref="M24:O24"/>
    <mergeCell ref="M25:O25"/>
    <mergeCell ref="M26:O26"/>
    <mergeCell ref="M17:O17"/>
    <mergeCell ref="M18:O18"/>
    <mergeCell ref="M19:O19"/>
    <mergeCell ref="M20:O20"/>
    <mergeCell ref="M21:O21"/>
    <mergeCell ref="M44:O44"/>
    <mergeCell ref="M38:O38"/>
    <mergeCell ref="M39:O39"/>
    <mergeCell ref="M40:O40"/>
    <mergeCell ref="M41:O41"/>
    <mergeCell ref="M42:O42"/>
    <mergeCell ref="M43:O43"/>
    <mergeCell ref="M30:O30"/>
    <mergeCell ref="M31:O31"/>
    <mergeCell ref="G19:I19"/>
    <mergeCell ref="G20:I20"/>
    <mergeCell ref="G21:I21"/>
    <mergeCell ref="G22:I22"/>
    <mergeCell ref="G23:I23"/>
    <mergeCell ref="G24:I24"/>
    <mergeCell ref="G25:I25"/>
    <mergeCell ref="G26:I26"/>
    <mergeCell ref="M37:O37"/>
    <mergeCell ref="M32:O32"/>
    <mergeCell ref="M33:O33"/>
    <mergeCell ref="M34:O34"/>
    <mergeCell ref="M35:O35"/>
    <mergeCell ref="M36:O36"/>
    <mergeCell ref="G35:I35"/>
    <mergeCell ref="G36:I36"/>
    <mergeCell ref="G27:I27"/>
    <mergeCell ref="G28:I28"/>
    <mergeCell ref="G29:I29"/>
    <mergeCell ref="G30:I30"/>
    <mergeCell ref="G31:I31"/>
    <mergeCell ref="M27:O27"/>
    <mergeCell ref="M28:O28"/>
    <mergeCell ref="M29:O29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G37:I37"/>
    <mergeCell ref="G38:I38"/>
    <mergeCell ref="G39:I39"/>
    <mergeCell ref="G40:I40"/>
    <mergeCell ref="G41:I41"/>
    <mergeCell ref="G32:I32"/>
    <mergeCell ref="G33:I33"/>
    <mergeCell ref="G34:I34"/>
    <mergeCell ref="J32:L32"/>
    <mergeCell ref="J33:L33"/>
    <mergeCell ref="J34:L34"/>
    <mergeCell ref="J35:L35"/>
    <mergeCell ref="J36:L36"/>
    <mergeCell ref="J45:L45"/>
    <mergeCell ref="J37:L37"/>
    <mergeCell ref="J38:L38"/>
    <mergeCell ref="J39:L39"/>
    <mergeCell ref="J40:L40"/>
    <mergeCell ref="J41:L41"/>
    <mergeCell ref="J24:L24"/>
    <mergeCell ref="J25:L25"/>
    <mergeCell ref="J26:L26"/>
    <mergeCell ref="J27:L27"/>
    <mergeCell ref="J28:L28"/>
    <mergeCell ref="J29:L29"/>
    <mergeCell ref="J30:L30"/>
    <mergeCell ref="J31:L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workbookViewId="0">
      <selection activeCell="F8" sqref="F8"/>
    </sheetView>
  </sheetViews>
  <sheetFormatPr baseColWidth="10" defaultRowHeight="15" x14ac:dyDescent="0.25"/>
  <cols>
    <col min="1" max="1" width="4.5703125" style="1" customWidth="1"/>
    <col min="2" max="2" width="23.85546875" style="36" customWidth="1"/>
    <col min="3" max="3" width="74.140625" customWidth="1"/>
    <col min="4" max="4" width="17.28515625" customWidth="1"/>
    <col min="5" max="5" width="15.7109375" customWidth="1"/>
    <col min="6" max="6" width="13.4257812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style="1" customWidth="1"/>
  </cols>
  <sheetData>
    <row r="1" spans="1:6" s="1" customFormat="1" ht="15.75" thickBot="1" x14ac:dyDescent="0.3">
      <c r="A1" s="79"/>
      <c r="B1" s="80"/>
      <c r="C1" s="81"/>
      <c r="D1" s="81"/>
      <c r="E1" s="81"/>
      <c r="F1" s="81"/>
    </row>
    <row r="2" spans="1:6" ht="19.5" thickBot="1" x14ac:dyDescent="0.35">
      <c r="A2" s="79"/>
      <c r="B2" s="80"/>
      <c r="C2" s="81"/>
      <c r="D2" s="164">
        <v>619</v>
      </c>
      <c r="E2" s="165"/>
      <c r="F2" s="47"/>
    </row>
    <row r="3" spans="1:6" ht="18.75" x14ac:dyDescent="0.3">
      <c r="A3" s="79"/>
      <c r="B3" s="80"/>
      <c r="C3" s="88"/>
      <c r="D3" s="166">
        <f ca="1">TODAY()</f>
        <v>44140</v>
      </c>
      <c r="E3" s="166"/>
      <c r="F3" s="166"/>
    </row>
    <row r="4" spans="1:6" ht="18.75" x14ac:dyDescent="0.3">
      <c r="A4" s="79"/>
      <c r="B4" s="80"/>
      <c r="C4" s="88"/>
      <c r="D4" s="167" t="s">
        <v>12</v>
      </c>
      <c r="E4" s="167"/>
      <c r="F4" s="167"/>
    </row>
    <row r="5" spans="1:6" x14ac:dyDescent="0.25">
      <c r="A5" s="79"/>
      <c r="B5" s="89" t="s">
        <v>4</v>
      </c>
      <c r="C5" s="81"/>
      <c r="D5" s="81"/>
      <c r="E5" s="81"/>
      <c r="F5" s="81"/>
    </row>
    <row r="6" spans="1:6" x14ac:dyDescent="0.25">
      <c r="A6" s="79"/>
      <c r="B6" s="90"/>
      <c r="C6" s="79"/>
      <c r="D6" s="79"/>
      <c r="E6" s="79"/>
      <c r="F6" s="79"/>
    </row>
    <row r="7" spans="1:6" ht="57" x14ac:dyDescent="0.25">
      <c r="A7" s="83"/>
      <c r="B7" s="168" t="s">
        <v>7</v>
      </c>
      <c r="C7" s="168"/>
      <c r="D7" s="168"/>
      <c r="E7" s="168"/>
      <c r="F7" s="83"/>
    </row>
    <row r="8" spans="1:6" ht="57" x14ac:dyDescent="0.25">
      <c r="A8" s="83"/>
      <c r="B8" s="168"/>
      <c r="C8" s="168"/>
      <c r="D8" s="168"/>
      <c r="E8" s="168"/>
      <c r="F8" s="83"/>
    </row>
    <row r="9" spans="1:6" ht="57" x14ac:dyDescent="0.25">
      <c r="A9" s="83"/>
      <c r="B9" s="168"/>
      <c r="C9" s="168"/>
      <c r="D9" s="168"/>
      <c r="E9" s="168"/>
      <c r="F9" s="83"/>
    </row>
    <row r="10" spans="1:6" ht="15.75" x14ac:dyDescent="0.25">
      <c r="A10" s="79"/>
      <c r="B10" s="84"/>
      <c r="C10" s="84"/>
      <c r="D10" s="84"/>
      <c r="E10" s="84"/>
      <c r="F10" s="84"/>
    </row>
    <row r="11" spans="1:6" ht="23.25" x14ac:dyDescent="0.35">
      <c r="A11" s="23"/>
      <c r="B11" s="91" t="s">
        <v>10</v>
      </c>
      <c r="C11" s="85" t="s">
        <v>71</v>
      </c>
      <c r="D11" s="85"/>
      <c r="E11" s="85"/>
      <c r="F11" s="85"/>
    </row>
    <row r="12" spans="1:6" ht="23.25" x14ac:dyDescent="0.35">
      <c r="A12" s="23"/>
      <c r="B12" s="91" t="s">
        <v>11</v>
      </c>
      <c r="C12" s="85" t="s">
        <v>72</v>
      </c>
      <c r="D12" s="85"/>
      <c r="E12" s="85"/>
      <c r="F12" s="85"/>
    </row>
    <row r="13" spans="1:6" ht="19.5" thickBot="1" x14ac:dyDescent="0.35">
      <c r="A13" s="23"/>
      <c r="B13" s="86"/>
      <c r="C13" s="23"/>
      <c r="D13" s="23"/>
      <c r="E13" s="23"/>
      <c r="F13" s="23"/>
    </row>
    <row r="14" spans="1:6" ht="19.5" thickBot="1" x14ac:dyDescent="0.35">
      <c r="A14" s="86"/>
      <c r="B14" s="27" t="s">
        <v>0</v>
      </c>
      <c r="C14" s="62" t="s">
        <v>5</v>
      </c>
      <c r="D14" s="128" t="s">
        <v>6</v>
      </c>
      <c r="E14" s="129"/>
      <c r="F14" s="130"/>
    </row>
    <row r="15" spans="1:6" ht="21.75" thickBot="1" x14ac:dyDescent="0.35">
      <c r="A15" s="86"/>
      <c r="B15" s="70">
        <v>44104</v>
      </c>
      <c r="C15" s="74" t="s">
        <v>73</v>
      </c>
      <c r="D15" s="161">
        <v>109980</v>
      </c>
      <c r="E15" s="162"/>
      <c r="F15" s="163"/>
    </row>
    <row r="16" spans="1:6" ht="21" x14ac:dyDescent="0.35">
      <c r="A16" s="87"/>
      <c r="B16" s="70">
        <v>44104</v>
      </c>
      <c r="C16" s="74" t="s">
        <v>73</v>
      </c>
      <c r="D16" s="172">
        <v>109980</v>
      </c>
      <c r="E16" s="173"/>
      <c r="F16" s="174"/>
    </row>
    <row r="17" spans="1:6" ht="21" x14ac:dyDescent="0.35">
      <c r="A17" s="87"/>
      <c r="B17" s="70"/>
      <c r="C17" s="68"/>
      <c r="D17" s="140"/>
      <c r="E17" s="141"/>
      <c r="F17" s="142"/>
    </row>
    <row r="18" spans="1:6" ht="21" x14ac:dyDescent="0.3">
      <c r="A18" s="23"/>
      <c r="B18" s="70"/>
      <c r="C18" s="68"/>
      <c r="D18" s="131"/>
      <c r="E18" s="132"/>
      <c r="F18" s="133"/>
    </row>
    <row r="19" spans="1:6" ht="21" x14ac:dyDescent="0.3">
      <c r="A19" s="23"/>
      <c r="B19" s="70"/>
      <c r="C19" s="68"/>
      <c r="D19" s="140"/>
      <c r="E19" s="141"/>
      <c r="F19" s="142"/>
    </row>
    <row r="20" spans="1:6" ht="21" x14ac:dyDescent="0.3">
      <c r="A20" s="23"/>
      <c r="B20" s="70"/>
      <c r="C20" s="68"/>
      <c r="D20" s="131"/>
      <c r="E20" s="132"/>
      <c r="F20" s="133"/>
    </row>
    <row r="21" spans="1:6" ht="21" x14ac:dyDescent="0.3">
      <c r="A21" s="23"/>
      <c r="B21" s="70"/>
      <c r="C21" s="68"/>
      <c r="D21" s="131"/>
      <c r="E21" s="132"/>
      <c r="F21" s="133"/>
    </row>
    <row r="22" spans="1:6" ht="21" x14ac:dyDescent="0.3">
      <c r="A22" s="23"/>
      <c r="B22" s="70"/>
      <c r="C22" s="68"/>
      <c r="D22" s="131"/>
      <c r="E22" s="132"/>
      <c r="F22" s="133"/>
    </row>
    <row r="23" spans="1:6" ht="21" x14ac:dyDescent="0.3">
      <c r="A23" s="23"/>
      <c r="B23" s="70"/>
      <c r="C23" s="68"/>
      <c r="D23" s="131"/>
      <c r="E23" s="132"/>
      <c r="F23" s="133"/>
    </row>
    <row r="24" spans="1:6" ht="21" x14ac:dyDescent="0.3">
      <c r="A24" s="23"/>
      <c r="B24" s="70"/>
      <c r="C24" s="68"/>
      <c r="D24" s="131"/>
      <c r="E24" s="132"/>
      <c r="F24" s="133"/>
    </row>
    <row r="25" spans="1:6" ht="21" x14ac:dyDescent="0.3">
      <c r="A25" s="23"/>
      <c r="B25" s="70"/>
      <c r="C25" s="68"/>
      <c r="D25" s="140"/>
      <c r="E25" s="141"/>
      <c r="F25" s="142"/>
    </row>
    <row r="26" spans="1:6" ht="21" x14ac:dyDescent="0.3">
      <c r="A26" s="23"/>
      <c r="B26" s="70"/>
      <c r="C26" s="68"/>
      <c r="D26" s="140"/>
      <c r="E26" s="141"/>
      <c r="F26" s="142"/>
    </row>
    <row r="27" spans="1:6" ht="21" x14ac:dyDescent="0.3">
      <c r="A27" s="23"/>
      <c r="B27" s="70"/>
      <c r="C27" s="68"/>
      <c r="D27" s="169"/>
      <c r="E27" s="170"/>
      <c r="F27" s="171"/>
    </row>
    <row r="28" spans="1:6" ht="21" x14ac:dyDescent="0.35">
      <c r="A28" s="87"/>
      <c r="B28" s="70"/>
      <c r="C28" s="68"/>
      <c r="D28" s="131"/>
      <c r="E28" s="132"/>
      <c r="F28" s="133"/>
    </row>
    <row r="29" spans="1:6" ht="21" x14ac:dyDescent="0.3">
      <c r="A29" s="23"/>
      <c r="B29" s="70"/>
      <c r="C29" s="68"/>
      <c r="D29" s="131"/>
      <c r="E29" s="132"/>
      <c r="F29" s="133"/>
    </row>
    <row r="30" spans="1:6" ht="21" x14ac:dyDescent="0.3">
      <c r="A30" s="23"/>
      <c r="B30" s="70"/>
      <c r="C30" s="68"/>
      <c r="D30" s="131"/>
      <c r="E30" s="132"/>
      <c r="F30" s="133"/>
    </row>
    <row r="31" spans="1:6" ht="21" x14ac:dyDescent="0.3">
      <c r="A31" s="23"/>
      <c r="B31" s="70"/>
      <c r="C31" s="68"/>
      <c r="D31" s="131"/>
      <c r="E31" s="132"/>
      <c r="F31" s="133"/>
    </row>
    <row r="32" spans="1:6" ht="21" x14ac:dyDescent="0.3">
      <c r="A32" s="23"/>
      <c r="B32" s="70"/>
      <c r="C32" s="68"/>
      <c r="D32" s="131"/>
      <c r="E32" s="132"/>
      <c r="F32" s="133"/>
    </row>
    <row r="33" spans="1:6" ht="21" x14ac:dyDescent="0.3">
      <c r="A33" s="23"/>
      <c r="B33" s="70"/>
      <c r="C33" s="68"/>
      <c r="D33" s="149"/>
      <c r="E33" s="150"/>
      <c r="F33" s="151"/>
    </row>
    <row r="34" spans="1:6" ht="21" x14ac:dyDescent="0.3">
      <c r="A34" s="23"/>
      <c r="B34" s="70"/>
      <c r="C34" s="68"/>
      <c r="D34" s="131"/>
      <c r="E34" s="132"/>
      <c r="F34" s="133"/>
    </row>
    <row r="35" spans="1:6" ht="21" x14ac:dyDescent="0.3">
      <c r="A35" s="23"/>
      <c r="B35" s="70"/>
      <c r="C35" s="68"/>
      <c r="D35" s="131"/>
      <c r="E35" s="132"/>
      <c r="F35" s="133"/>
    </row>
    <row r="36" spans="1:6" ht="21.75" thickBot="1" x14ac:dyDescent="0.35">
      <c r="A36" s="23"/>
      <c r="B36" s="71"/>
      <c r="C36" s="69"/>
      <c r="D36" s="152"/>
      <c r="E36" s="153"/>
      <c r="F36" s="154"/>
    </row>
    <row r="37" spans="1:6" ht="21.75" thickBot="1" x14ac:dyDescent="0.4">
      <c r="A37" s="23"/>
      <c r="B37" s="39"/>
      <c r="C37" s="63" t="s">
        <v>8</v>
      </c>
      <c r="D37" s="176">
        <f>SUM(D15:F36)</f>
        <v>219960</v>
      </c>
      <c r="E37" s="177"/>
      <c r="F37" s="178"/>
    </row>
    <row r="38" spans="1:6" x14ac:dyDescent="0.25">
      <c r="A38" s="79"/>
      <c r="B38" s="80"/>
      <c r="C38" s="81"/>
      <c r="D38" s="81"/>
      <c r="E38" s="81"/>
      <c r="F38" s="81"/>
    </row>
    <row r="39" spans="1:6" x14ac:dyDescent="0.25">
      <c r="A39" s="79"/>
      <c r="B39" s="80"/>
      <c r="C39" s="81"/>
      <c r="D39" s="81"/>
      <c r="E39" s="81"/>
      <c r="F39" s="81"/>
    </row>
    <row r="40" spans="1:6" ht="18.75" x14ac:dyDescent="0.3">
      <c r="A40" s="30"/>
      <c r="B40" s="82"/>
      <c r="C40" s="30"/>
      <c r="D40" s="34"/>
      <c r="E40" s="34"/>
      <c r="F40" s="30"/>
    </row>
    <row r="41" spans="1:6" ht="21" x14ac:dyDescent="0.35">
      <c r="A41" s="23"/>
      <c r="B41" s="43" t="s">
        <v>1</v>
      </c>
      <c r="C41" s="46">
        <v>220000</v>
      </c>
      <c r="D41" s="44"/>
      <c r="E41" s="26"/>
      <c r="F41" s="33"/>
    </row>
    <row r="42" spans="1:6" ht="21" x14ac:dyDescent="0.35">
      <c r="A42" s="23"/>
      <c r="B42" s="43" t="s">
        <v>2</v>
      </c>
      <c r="C42" s="48">
        <f>D37</f>
        <v>219960</v>
      </c>
      <c r="D42" s="44"/>
      <c r="E42" s="26"/>
      <c r="F42" s="33"/>
    </row>
    <row r="43" spans="1:6" ht="21" x14ac:dyDescent="0.35">
      <c r="A43" s="23"/>
      <c r="B43" s="43" t="s">
        <v>3</v>
      </c>
      <c r="C43" s="46">
        <f>C41-C42</f>
        <v>40</v>
      </c>
      <c r="D43" s="49"/>
      <c r="E43" s="50"/>
      <c r="F43" s="67"/>
    </row>
    <row r="44" spans="1:6" ht="18.75" x14ac:dyDescent="0.3">
      <c r="A44" s="76"/>
      <c r="B44" s="104"/>
      <c r="C44" s="77"/>
      <c r="D44" s="179" t="s">
        <v>13</v>
      </c>
      <c r="E44" s="179"/>
      <c r="F44" s="179"/>
    </row>
    <row r="45" spans="1:6" ht="18.75" x14ac:dyDescent="0.3">
      <c r="A45" s="76"/>
      <c r="B45" s="104"/>
      <c r="C45" s="77"/>
      <c r="D45" s="175" t="s">
        <v>14</v>
      </c>
      <c r="E45" s="175"/>
      <c r="F45" s="175"/>
    </row>
    <row r="46" spans="1:6" ht="18.75" x14ac:dyDescent="0.3">
      <c r="A46" s="23"/>
      <c r="B46" s="92"/>
      <c r="C46" s="93"/>
      <c r="D46" s="93"/>
      <c r="E46" s="93"/>
      <c r="F46" s="93"/>
    </row>
  </sheetData>
  <mergeCells count="30">
    <mergeCell ref="D15:F15"/>
    <mergeCell ref="D2:E2"/>
    <mergeCell ref="D3:F3"/>
    <mergeCell ref="D4:F4"/>
    <mergeCell ref="B7:E9"/>
    <mergeCell ref="D14:F14"/>
    <mergeCell ref="D27:F27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45:F45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44:F44"/>
  </mergeCells>
  <pageMargins left="0.70866141732283472" right="0.70866141732283472" top="0.74803149606299213" bottom="0.74803149606299213" header="0.31496062992125984" footer="0.31496062992125984"/>
  <pageSetup scale="6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opLeftCell="A3" zoomScale="70" zoomScaleNormal="70" workbookViewId="0">
      <selection activeCell="B14" sqref="B14:F47"/>
    </sheetView>
  </sheetViews>
  <sheetFormatPr baseColWidth="10" defaultRowHeight="15" x14ac:dyDescent="0.25"/>
  <cols>
    <col min="1" max="1" width="4.5703125" style="1" customWidth="1"/>
    <col min="2" max="2" width="23.85546875" style="36" customWidth="1"/>
    <col min="3" max="3" width="74.140625" customWidth="1"/>
    <col min="4" max="4" width="17.28515625" customWidth="1"/>
    <col min="5" max="5" width="15.7109375" customWidth="1"/>
    <col min="6" max="6" width="13.4257812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style="1" customWidth="1"/>
  </cols>
  <sheetData>
    <row r="1" spans="1:6" s="1" customFormat="1" ht="15.75" thickBot="1" x14ac:dyDescent="0.3">
      <c r="A1" s="79"/>
      <c r="B1" s="80"/>
      <c r="C1" s="81"/>
      <c r="D1" s="81"/>
      <c r="E1" s="81"/>
      <c r="F1" s="81"/>
    </row>
    <row r="2" spans="1:6" ht="19.5" thickBot="1" x14ac:dyDescent="0.35">
      <c r="A2" s="79"/>
      <c r="B2" s="80"/>
      <c r="C2" s="81"/>
      <c r="D2" s="164" t="s">
        <v>66</v>
      </c>
      <c r="E2" s="165"/>
      <c r="F2" s="47"/>
    </row>
    <row r="3" spans="1:6" ht="18.75" x14ac:dyDescent="0.3">
      <c r="A3" s="79"/>
      <c r="B3" s="80"/>
      <c r="C3" s="88"/>
      <c r="D3" s="166">
        <f ca="1">TODAY()</f>
        <v>44140</v>
      </c>
      <c r="E3" s="166"/>
      <c r="F3" s="166"/>
    </row>
    <row r="4" spans="1:6" ht="18.75" x14ac:dyDescent="0.3">
      <c r="A4" s="79"/>
      <c r="B4" s="80"/>
      <c r="C4" s="88"/>
      <c r="D4" s="167" t="s">
        <v>12</v>
      </c>
      <c r="E4" s="167"/>
      <c r="F4" s="167"/>
    </row>
    <row r="5" spans="1:6" x14ac:dyDescent="0.25">
      <c r="A5" s="79"/>
      <c r="B5" s="89" t="s">
        <v>4</v>
      </c>
      <c r="C5" s="81"/>
      <c r="D5" s="81"/>
      <c r="E5" s="81"/>
      <c r="F5" s="81"/>
    </row>
    <row r="6" spans="1:6" x14ac:dyDescent="0.25">
      <c r="A6" s="79"/>
      <c r="B6" s="90"/>
      <c r="C6" s="79"/>
      <c r="D6" s="79"/>
      <c r="E6" s="79"/>
      <c r="F6" s="79"/>
    </row>
    <row r="7" spans="1:6" ht="57" x14ac:dyDescent="0.25">
      <c r="A7" s="83"/>
      <c r="B7" s="168" t="s">
        <v>7</v>
      </c>
      <c r="C7" s="168"/>
      <c r="D7" s="168"/>
      <c r="E7" s="168"/>
      <c r="F7" s="83"/>
    </row>
    <row r="8" spans="1:6" ht="57" x14ac:dyDescent="0.25">
      <c r="A8" s="83"/>
      <c r="B8" s="168"/>
      <c r="C8" s="168"/>
      <c r="D8" s="168"/>
      <c r="E8" s="168"/>
      <c r="F8" s="83"/>
    </row>
    <row r="9" spans="1:6" ht="57" x14ac:dyDescent="0.25">
      <c r="A9" s="83"/>
      <c r="B9" s="168"/>
      <c r="C9" s="168"/>
      <c r="D9" s="168"/>
      <c r="E9" s="168"/>
      <c r="F9" s="83"/>
    </row>
    <row r="10" spans="1:6" ht="15.75" x14ac:dyDescent="0.25">
      <c r="A10" s="79"/>
      <c r="B10" s="84"/>
      <c r="C10" s="84"/>
      <c r="D10" s="84"/>
      <c r="E10" s="84"/>
      <c r="F10" s="84"/>
    </row>
    <row r="11" spans="1:6" ht="23.25" x14ac:dyDescent="0.35">
      <c r="A11" s="23"/>
      <c r="B11" s="91" t="s">
        <v>10</v>
      </c>
      <c r="C11" s="85"/>
      <c r="D11" s="85"/>
      <c r="E11" s="85"/>
      <c r="F11" s="85"/>
    </row>
    <row r="12" spans="1:6" ht="23.25" x14ac:dyDescent="0.35">
      <c r="A12" s="23"/>
      <c r="B12" s="91" t="s">
        <v>11</v>
      </c>
      <c r="C12" s="85"/>
      <c r="D12" s="85"/>
      <c r="E12" s="85"/>
      <c r="F12" s="85"/>
    </row>
    <row r="13" spans="1:6" ht="19.5" thickBot="1" x14ac:dyDescent="0.35">
      <c r="A13" s="23"/>
      <c r="B13" s="86"/>
      <c r="C13" s="23"/>
      <c r="D13" s="23"/>
      <c r="E13" s="23"/>
      <c r="F13" s="23"/>
    </row>
    <row r="14" spans="1:6" ht="19.5" thickBot="1" x14ac:dyDescent="0.35">
      <c r="A14" s="86"/>
      <c r="B14" s="27" t="s">
        <v>0</v>
      </c>
      <c r="C14" s="62" t="s">
        <v>5</v>
      </c>
      <c r="D14" s="128" t="s">
        <v>6</v>
      </c>
      <c r="E14" s="129"/>
      <c r="F14" s="130"/>
    </row>
    <row r="15" spans="1:6" ht="21.75" thickBot="1" x14ac:dyDescent="0.35">
      <c r="A15" s="86"/>
      <c r="B15" s="70">
        <v>44097</v>
      </c>
      <c r="C15" s="74"/>
      <c r="D15" s="161"/>
      <c r="E15" s="162"/>
      <c r="F15" s="163"/>
    </row>
    <row r="16" spans="1:6" ht="21" x14ac:dyDescent="0.35">
      <c r="A16" s="87"/>
      <c r="B16" s="70"/>
      <c r="C16" s="74"/>
      <c r="D16" s="172"/>
      <c r="E16" s="173"/>
      <c r="F16" s="174"/>
    </row>
    <row r="17" spans="1:6" ht="21" x14ac:dyDescent="0.35">
      <c r="A17" s="87"/>
      <c r="B17" s="70"/>
      <c r="C17" s="68"/>
      <c r="D17" s="140"/>
      <c r="E17" s="141"/>
      <c r="F17" s="142"/>
    </row>
    <row r="18" spans="1:6" ht="21" x14ac:dyDescent="0.3">
      <c r="A18" s="23"/>
      <c r="B18" s="70"/>
      <c r="C18" s="68"/>
      <c r="D18" s="131"/>
      <c r="E18" s="132"/>
      <c r="F18" s="133"/>
    </row>
    <row r="19" spans="1:6" ht="21" x14ac:dyDescent="0.3">
      <c r="A19" s="23"/>
      <c r="B19" s="70"/>
      <c r="C19" s="68"/>
      <c r="D19" s="140"/>
      <c r="E19" s="141"/>
      <c r="F19" s="142"/>
    </row>
    <row r="20" spans="1:6" ht="21" x14ac:dyDescent="0.3">
      <c r="A20" s="23"/>
      <c r="B20" s="70"/>
      <c r="C20" s="68"/>
      <c r="D20" s="131"/>
      <c r="E20" s="132"/>
      <c r="F20" s="133"/>
    </row>
    <row r="21" spans="1:6" ht="21" x14ac:dyDescent="0.3">
      <c r="A21" s="23"/>
      <c r="B21" s="70"/>
      <c r="C21" s="68"/>
      <c r="D21" s="131"/>
      <c r="E21" s="132"/>
      <c r="F21" s="133"/>
    </row>
    <row r="22" spans="1:6" ht="21" x14ac:dyDescent="0.3">
      <c r="A22" s="23"/>
      <c r="B22" s="70"/>
      <c r="C22" s="68"/>
      <c r="D22" s="131"/>
      <c r="E22" s="132"/>
      <c r="F22" s="133"/>
    </row>
    <row r="23" spans="1:6" ht="21" x14ac:dyDescent="0.3">
      <c r="A23" s="23"/>
      <c r="B23" s="70"/>
      <c r="C23" s="68"/>
      <c r="D23" s="131"/>
      <c r="E23" s="132"/>
      <c r="F23" s="133"/>
    </row>
    <row r="24" spans="1:6" ht="21" x14ac:dyDescent="0.3">
      <c r="A24" s="23"/>
      <c r="B24" s="70"/>
      <c r="C24" s="68"/>
      <c r="D24" s="131"/>
      <c r="E24" s="132"/>
      <c r="F24" s="133"/>
    </row>
    <row r="25" spans="1:6" ht="21" x14ac:dyDescent="0.3">
      <c r="A25" s="23"/>
      <c r="B25" s="70"/>
      <c r="C25" s="68"/>
      <c r="D25" s="140"/>
      <c r="E25" s="141"/>
      <c r="F25" s="142"/>
    </row>
    <row r="26" spans="1:6" ht="21" x14ac:dyDescent="0.3">
      <c r="A26" s="23"/>
      <c r="B26" s="70"/>
      <c r="C26" s="68"/>
      <c r="D26" s="140"/>
      <c r="E26" s="141"/>
      <c r="F26" s="142"/>
    </row>
    <row r="27" spans="1:6" ht="21" x14ac:dyDescent="0.3">
      <c r="A27" s="23"/>
      <c r="B27" s="70"/>
      <c r="C27" s="68"/>
      <c r="D27" s="169"/>
      <c r="E27" s="170"/>
      <c r="F27" s="171"/>
    </row>
    <row r="28" spans="1:6" ht="21" x14ac:dyDescent="0.35">
      <c r="A28" s="87"/>
      <c r="B28" s="70"/>
      <c r="C28" s="68"/>
      <c r="D28" s="131"/>
      <c r="E28" s="132"/>
      <c r="F28" s="133"/>
    </row>
    <row r="29" spans="1:6" ht="21" x14ac:dyDescent="0.3">
      <c r="A29" s="23"/>
      <c r="B29" s="70"/>
      <c r="C29" s="68"/>
      <c r="D29" s="131"/>
      <c r="E29" s="132"/>
      <c r="F29" s="133"/>
    </row>
    <row r="30" spans="1:6" ht="21" x14ac:dyDescent="0.3">
      <c r="A30" s="23"/>
      <c r="B30" s="70"/>
      <c r="C30" s="68"/>
      <c r="D30" s="131"/>
      <c r="E30" s="132"/>
      <c r="F30" s="133"/>
    </row>
    <row r="31" spans="1:6" ht="21" x14ac:dyDescent="0.3">
      <c r="A31" s="23"/>
      <c r="B31" s="70"/>
      <c r="C31" s="68"/>
      <c r="D31" s="131"/>
      <c r="E31" s="132"/>
      <c r="F31" s="133"/>
    </row>
    <row r="32" spans="1:6" ht="21" x14ac:dyDescent="0.3">
      <c r="A32" s="23"/>
      <c r="B32" s="70"/>
      <c r="C32" s="68"/>
      <c r="D32" s="131"/>
      <c r="E32" s="132"/>
      <c r="F32" s="133"/>
    </row>
    <row r="33" spans="1:6" ht="21" x14ac:dyDescent="0.3">
      <c r="A33" s="23"/>
      <c r="B33" s="70"/>
      <c r="C33" s="68"/>
      <c r="D33" s="149"/>
      <c r="E33" s="150"/>
      <c r="F33" s="151"/>
    </row>
    <row r="34" spans="1:6" ht="21" x14ac:dyDescent="0.3">
      <c r="A34" s="23"/>
      <c r="B34" s="70"/>
      <c r="C34" s="68"/>
      <c r="D34" s="131"/>
      <c r="E34" s="132"/>
      <c r="F34" s="133"/>
    </row>
    <row r="35" spans="1:6" ht="21" x14ac:dyDescent="0.3">
      <c r="A35" s="23"/>
      <c r="B35" s="70"/>
      <c r="C35" s="68"/>
      <c r="D35" s="131"/>
      <c r="E35" s="132"/>
      <c r="F35" s="133"/>
    </row>
    <row r="36" spans="1:6" ht="21.75" thickBot="1" x14ac:dyDescent="0.35">
      <c r="A36" s="23"/>
      <c r="B36" s="71"/>
      <c r="C36" s="69"/>
      <c r="D36" s="152"/>
      <c r="E36" s="153"/>
      <c r="F36" s="154"/>
    </row>
    <row r="37" spans="1:6" ht="21.75" thickBot="1" x14ac:dyDescent="0.4">
      <c r="A37" s="23"/>
      <c r="B37" s="39"/>
      <c r="C37" s="63" t="s">
        <v>8</v>
      </c>
      <c r="D37" s="176">
        <f>SUM(D15:F36)</f>
        <v>0</v>
      </c>
      <c r="E37" s="177"/>
      <c r="F37" s="178"/>
    </row>
    <row r="38" spans="1:6" x14ac:dyDescent="0.25">
      <c r="A38" s="79"/>
      <c r="B38" s="80"/>
      <c r="C38" s="81"/>
      <c r="D38" s="81"/>
      <c r="E38" s="81"/>
      <c r="F38" s="81"/>
    </row>
    <row r="39" spans="1:6" x14ac:dyDescent="0.25">
      <c r="A39" s="79"/>
      <c r="B39" s="80"/>
      <c r="C39" s="81"/>
      <c r="D39" s="81"/>
      <c r="E39" s="81"/>
      <c r="F39" s="81"/>
    </row>
    <row r="40" spans="1:6" ht="18.75" x14ac:dyDescent="0.3">
      <c r="A40" s="30"/>
      <c r="B40" s="82"/>
      <c r="C40" s="30"/>
      <c r="D40" s="34"/>
      <c r="E40" s="34"/>
      <c r="F40" s="30"/>
    </row>
    <row r="41" spans="1:6" ht="21" x14ac:dyDescent="0.35">
      <c r="A41" s="23"/>
      <c r="B41" s="43" t="s">
        <v>1</v>
      </c>
      <c r="C41" s="46">
        <v>30888</v>
      </c>
      <c r="D41" s="44"/>
      <c r="E41" s="26"/>
      <c r="F41" s="33"/>
    </row>
    <row r="42" spans="1:6" ht="21" x14ac:dyDescent="0.35">
      <c r="A42" s="23"/>
      <c r="B42" s="43" t="s">
        <v>2</v>
      </c>
      <c r="C42" s="48">
        <f>D37</f>
        <v>0</v>
      </c>
      <c r="D42" s="44"/>
      <c r="E42" s="26"/>
      <c r="F42" s="33"/>
    </row>
    <row r="43" spans="1:6" ht="21" x14ac:dyDescent="0.35">
      <c r="A43" s="23"/>
      <c r="B43" s="43" t="s">
        <v>3</v>
      </c>
      <c r="C43" s="46">
        <f>C41-C42</f>
        <v>30888</v>
      </c>
      <c r="D43" s="49"/>
      <c r="E43" s="50"/>
      <c r="F43" s="67"/>
    </row>
    <row r="44" spans="1:6" ht="18.75" x14ac:dyDescent="0.3">
      <c r="A44" s="76"/>
      <c r="B44" s="96"/>
      <c r="C44" s="77"/>
      <c r="D44" s="179" t="s">
        <v>13</v>
      </c>
      <c r="E44" s="179"/>
      <c r="F44" s="179"/>
    </row>
    <row r="45" spans="1:6" ht="18.75" x14ac:dyDescent="0.3">
      <c r="A45" s="76"/>
      <c r="B45" s="96"/>
      <c r="C45" s="77"/>
      <c r="D45" s="175" t="s">
        <v>14</v>
      </c>
      <c r="E45" s="175"/>
      <c r="F45" s="175"/>
    </row>
    <row r="46" spans="1:6" ht="18.75" x14ac:dyDescent="0.3">
      <c r="A46" s="23"/>
      <c r="B46" s="92"/>
      <c r="C46" s="93"/>
      <c r="D46" s="93"/>
      <c r="E46" s="93"/>
      <c r="F46" s="93"/>
    </row>
  </sheetData>
  <mergeCells count="30">
    <mergeCell ref="D45:F45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44:F44"/>
    <mergeCell ref="D27:F27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15:F15"/>
    <mergeCell ref="D2:E2"/>
    <mergeCell ref="D3:F3"/>
    <mergeCell ref="D4:F4"/>
    <mergeCell ref="B7:E9"/>
    <mergeCell ref="D14:F14"/>
  </mergeCells>
  <pageMargins left="0.7" right="0.7" top="0.75" bottom="0.75" header="0.3" footer="0.3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workbookViewId="0">
      <selection activeCell="D25" sqref="D25:F25"/>
    </sheetView>
  </sheetViews>
  <sheetFormatPr baseColWidth="10" defaultRowHeight="15" x14ac:dyDescent="0.25"/>
  <cols>
    <col min="1" max="1" width="4.5703125" style="1" customWidth="1"/>
    <col min="2" max="2" width="23.85546875" style="36" customWidth="1"/>
    <col min="3" max="3" width="74.140625" customWidth="1"/>
    <col min="4" max="4" width="17.28515625" customWidth="1"/>
    <col min="5" max="5" width="15.7109375" customWidth="1"/>
    <col min="6" max="6" width="13.4257812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style="1" customWidth="1"/>
  </cols>
  <sheetData>
    <row r="1" spans="1:6" s="1" customFormat="1" ht="15.75" thickBot="1" x14ac:dyDescent="0.3">
      <c r="A1" s="79"/>
      <c r="B1" s="80"/>
      <c r="C1" s="81"/>
      <c r="D1" s="81"/>
      <c r="E1" s="81"/>
      <c r="F1" s="81"/>
    </row>
    <row r="2" spans="1:6" ht="19.5" thickBot="1" x14ac:dyDescent="0.35">
      <c r="A2" s="79"/>
      <c r="B2" s="80"/>
      <c r="C2" s="81"/>
      <c r="D2" s="164" t="s">
        <v>9</v>
      </c>
      <c r="E2" s="165"/>
      <c r="F2" s="47">
        <v>600</v>
      </c>
    </row>
    <row r="3" spans="1:6" ht="18.75" x14ac:dyDescent="0.3">
      <c r="A3" s="79"/>
      <c r="B3" s="80"/>
      <c r="C3" s="88"/>
      <c r="D3" s="166">
        <f ca="1">TODAY()</f>
        <v>44140</v>
      </c>
      <c r="E3" s="166"/>
      <c r="F3" s="166"/>
    </row>
    <row r="4" spans="1:6" ht="18.75" x14ac:dyDescent="0.3">
      <c r="A4" s="79"/>
      <c r="B4" s="80"/>
      <c r="C4" s="88"/>
      <c r="D4" s="167" t="s">
        <v>12</v>
      </c>
      <c r="E4" s="167"/>
      <c r="F4" s="167"/>
    </row>
    <row r="5" spans="1:6" ht="21" x14ac:dyDescent="0.35">
      <c r="A5" s="79"/>
      <c r="B5" s="89" t="s">
        <v>4</v>
      </c>
      <c r="C5" s="102" t="s">
        <v>59</v>
      </c>
      <c r="D5" s="81"/>
      <c r="E5" s="81"/>
      <c r="F5" s="81"/>
    </row>
    <row r="6" spans="1:6" x14ac:dyDescent="0.25">
      <c r="A6" s="79"/>
      <c r="B6" s="90"/>
      <c r="C6" s="79"/>
      <c r="D6" s="79"/>
      <c r="E6" s="79"/>
      <c r="F6" s="79"/>
    </row>
    <row r="7" spans="1:6" ht="57" x14ac:dyDescent="0.25">
      <c r="A7" s="83"/>
      <c r="B7" s="168" t="s">
        <v>7</v>
      </c>
      <c r="C7" s="168"/>
      <c r="D7" s="168"/>
      <c r="E7" s="168"/>
      <c r="F7" s="83"/>
    </row>
    <row r="8" spans="1:6" ht="57" x14ac:dyDescent="0.25">
      <c r="A8" s="83"/>
      <c r="B8" s="168"/>
      <c r="C8" s="168"/>
      <c r="D8" s="168"/>
      <c r="E8" s="168"/>
      <c r="F8" s="83"/>
    </row>
    <row r="9" spans="1:6" ht="57" x14ac:dyDescent="0.25">
      <c r="A9" s="83"/>
      <c r="B9" s="168"/>
      <c r="C9" s="168"/>
      <c r="D9" s="168"/>
      <c r="E9" s="168"/>
      <c r="F9" s="83"/>
    </row>
    <row r="10" spans="1:6" ht="15.75" x14ac:dyDescent="0.25">
      <c r="A10" s="79"/>
      <c r="B10" s="84"/>
      <c r="C10" s="84"/>
      <c r="D10" s="84"/>
      <c r="E10" s="84"/>
      <c r="F10" s="84"/>
    </row>
    <row r="11" spans="1:6" ht="23.25" x14ac:dyDescent="0.35">
      <c r="A11" s="23"/>
      <c r="B11" s="91" t="s">
        <v>10</v>
      </c>
      <c r="C11" s="85" t="s">
        <v>57</v>
      </c>
      <c r="D11" s="85"/>
      <c r="E11" s="85"/>
      <c r="F11" s="85"/>
    </row>
    <row r="12" spans="1:6" ht="23.25" x14ac:dyDescent="0.35">
      <c r="A12" s="23"/>
      <c r="B12" s="91" t="s">
        <v>11</v>
      </c>
      <c r="C12" s="85" t="s">
        <v>58</v>
      </c>
      <c r="D12" s="85"/>
      <c r="E12" s="85"/>
      <c r="F12" s="85"/>
    </row>
    <row r="13" spans="1:6" ht="19.5" thickBot="1" x14ac:dyDescent="0.35">
      <c r="A13" s="23"/>
      <c r="B13" s="86"/>
      <c r="C13" s="23"/>
      <c r="D13" s="23"/>
      <c r="E13" s="23"/>
      <c r="F13" s="23"/>
    </row>
    <row r="14" spans="1:6" ht="19.5" thickBot="1" x14ac:dyDescent="0.35">
      <c r="A14" s="86"/>
      <c r="B14" s="27" t="s">
        <v>0</v>
      </c>
      <c r="C14" s="62" t="s">
        <v>5</v>
      </c>
      <c r="D14" s="128" t="s">
        <v>6</v>
      </c>
      <c r="E14" s="129"/>
      <c r="F14" s="130"/>
    </row>
    <row r="15" spans="1:6" ht="21.75" thickBot="1" x14ac:dyDescent="0.35">
      <c r="A15" s="86"/>
      <c r="B15" s="70">
        <v>44067</v>
      </c>
      <c r="C15" s="74" t="s">
        <v>60</v>
      </c>
      <c r="D15" s="161">
        <v>4000</v>
      </c>
      <c r="E15" s="162"/>
      <c r="F15" s="163"/>
    </row>
    <row r="16" spans="1:6" ht="21.75" thickBot="1" x14ac:dyDescent="0.4">
      <c r="A16" s="87"/>
      <c r="B16" s="70">
        <v>44067</v>
      </c>
      <c r="C16" s="74" t="s">
        <v>61</v>
      </c>
      <c r="D16" s="172">
        <v>6550</v>
      </c>
      <c r="E16" s="173"/>
      <c r="F16" s="174"/>
    </row>
    <row r="17" spans="1:6" ht="21.75" thickBot="1" x14ac:dyDescent="0.4">
      <c r="A17" s="87"/>
      <c r="B17" s="70">
        <v>44067</v>
      </c>
      <c r="C17" s="74" t="s">
        <v>62</v>
      </c>
      <c r="D17" s="140">
        <v>2500</v>
      </c>
      <c r="E17" s="141"/>
      <c r="F17" s="142"/>
    </row>
    <row r="18" spans="1:6" ht="21.75" thickBot="1" x14ac:dyDescent="0.35">
      <c r="A18" s="23"/>
      <c r="B18" s="70">
        <v>44067</v>
      </c>
      <c r="C18" s="74" t="s">
        <v>63</v>
      </c>
      <c r="D18" s="131">
        <v>7000</v>
      </c>
      <c r="E18" s="132"/>
      <c r="F18" s="133"/>
    </row>
    <row r="19" spans="1:6" ht="21.75" thickBot="1" x14ac:dyDescent="0.35">
      <c r="A19" s="23"/>
      <c r="B19" s="70">
        <v>44067</v>
      </c>
      <c r="C19" s="74" t="s">
        <v>64</v>
      </c>
      <c r="D19" s="140">
        <v>8000</v>
      </c>
      <c r="E19" s="141"/>
      <c r="F19" s="142"/>
    </row>
    <row r="20" spans="1:6" ht="21.75" thickBot="1" x14ac:dyDescent="0.35">
      <c r="A20" s="23"/>
      <c r="B20" s="70">
        <v>44068</v>
      </c>
      <c r="C20" s="74" t="s">
        <v>65</v>
      </c>
      <c r="D20" s="131">
        <v>10300</v>
      </c>
      <c r="E20" s="132"/>
      <c r="F20" s="133"/>
    </row>
    <row r="21" spans="1:6" ht="21.75" thickBot="1" x14ac:dyDescent="0.35">
      <c r="A21" s="23"/>
      <c r="B21" s="70"/>
      <c r="C21" s="74"/>
      <c r="D21" s="131"/>
      <c r="E21" s="132"/>
      <c r="F21" s="133"/>
    </row>
    <row r="22" spans="1:6" ht="21.75" thickBot="1" x14ac:dyDescent="0.35">
      <c r="A22" s="23"/>
      <c r="B22" s="70"/>
      <c r="C22" s="74"/>
      <c r="D22" s="131"/>
      <c r="E22" s="132"/>
      <c r="F22" s="133"/>
    </row>
    <row r="23" spans="1:6" ht="21.75" thickBot="1" x14ac:dyDescent="0.35">
      <c r="A23" s="23"/>
      <c r="B23" s="70"/>
      <c r="C23" s="74"/>
      <c r="D23" s="131"/>
      <c r="E23" s="132"/>
      <c r="F23" s="133"/>
    </row>
    <row r="24" spans="1:6" ht="21.75" thickBot="1" x14ac:dyDescent="0.35">
      <c r="A24" s="23"/>
      <c r="B24" s="70"/>
      <c r="C24" s="74"/>
      <c r="D24" s="131"/>
      <c r="E24" s="132"/>
      <c r="F24" s="133"/>
    </row>
    <row r="25" spans="1:6" ht="21" x14ac:dyDescent="0.3">
      <c r="A25" s="23"/>
      <c r="B25" s="70"/>
      <c r="C25" s="74"/>
      <c r="D25" s="140"/>
      <c r="E25" s="141"/>
      <c r="F25" s="142"/>
    </row>
    <row r="26" spans="1:6" ht="21" x14ac:dyDescent="0.3">
      <c r="A26" s="23"/>
      <c r="B26" s="70"/>
      <c r="C26" s="68"/>
      <c r="D26" s="140"/>
      <c r="E26" s="141"/>
      <c r="F26" s="142"/>
    </row>
    <row r="27" spans="1:6" ht="21" x14ac:dyDescent="0.3">
      <c r="A27" s="23"/>
      <c r="B27" s="70"/>
      <c r="C27" s="68"/>
      <c r="D27" s="169"/>
      <c r="E27" s="170"/>
      <c r="F27" s="171"/>
    </row>
    <row r="28" spans="1:6" ht="21" x14ac:dyDescent="0.35">
      <c r="A28" s="87"/>
      <c r="B28" s="70"/>
      <c r="C28" s="68"/>
      <c r="D28" s="131"/>
      <c r="E28" s="132"/>
      <c r="F28" s="133"/>
    </row>
    <row r="29" spans="1:6" ht="21" x14ac:dyDescent="0.3">
      <c r="A29" s="23"/>
      <c r="B29" s="70"/>
      <c r="C29" s="68"/>
      <c r="D29" s="131"/>
      <c r="E29" s="132"/>
      <c r="F29" s="133"/>
    </row>
    <row r="30" spans="1:6" ht="21.75" thickBot="1" x14ac:dyDescent="0.35">
      <c r="A30" s="23"/>
      <c r="B30" s="70"/>
      <c r="C30" s="68"/>
      <c r="D30" s="131"/>
      <c r="E30" s="132"/>
      <c r="F30" s="133"/>
    </row>
    <row r="31" spans="1:6" ht="21" x14ac:dyDescent="0.3">
      <c r="A31" s="23"/>
      <c r="B31" s="70"/>
      <c r="C31" s="74"/>
      <c r="D31" s="131"/>
      <c r="E31" s="132"/>
      <c r="F31" s="133"/>
    </row>
    <row r="32" spans="1:6" ht="21" x14ac:dyDescent="0.3">
      <c r="A32" s="23"/>
      <c r="B32" s="70"/>
      <c r="C32" s="68"/>
      <c r="D32" s="131"/>
      <c r="E32" s="132"/>
      <c r="F32" s="133"/>
    </row>
    <row r="33" spans="1:6" ht="21" x14ac:dyDescent="0.3">
      <c r="A33" s="23"/>
      <c r="B33" s="70"/>
      <c r="C33" s="68"/>
      <c r="D33" s="149"/>
      <c r="E33" s="150"/>
      <c r="F33" s="151"/>
    </row>
    <row r="34" spans="1:6" ht="21" x14ac:dyDescent="0.3">
      <c r="A34" s="23"/>
      <c r="B34" s="70"/>
      <c r="C34" s="68"/>
      <c r="D34" s="131"/>
      <c r="E34" s="132"/>
      <c r="F34" s="133"/>
    </row>
    <row r="35" spans="1:6" ht="21" x14ac:dyDescent="0.3">
      <c r="A35" s="23"/>
      <c r="B35" s="70"/>
      <c r="C35" s="68"/>
      <c r="D35" s="131"/>
      <c r="E35" s="132"/>
      <c r="F35" s="133"/>
    </row>
    <row r="36" spans="1:6" ht="21.75" thickBot="1" x14ac:dyDescent="0.35">
      <c r="A36" s="23"/>
      <c r="B36" s="71"/>
      <c r="C36" s="68"/>
      <c r="D36" s="152"/>
      <c r="E36" s="153"/>
      <c r="F36" s="154"/>
    </row>
    <row r="37" spans="1:6" ht="21.75" thickBot="1" x14ac:dyDescent="0.4">
      <c r="A37" s="23"/>
      <c r="B37" s="39"/>
      <c r="C37" s="63" t="s">
        <v>8</v>
      </c>
      <c r="D37" s="176">
        <f>SUM(D15:F36)</f>
        <v>38350</v>
      </c>
      <c r="E37" s="177"/>
      <c r="F37" s="178"/>
    </row>
    <row r="38" spans="1:6" x14ac:dyDescent="0.25">
      <c r="A38" s="79"/>
      <c r="B38" s="80"/>
      <c r="C38" s="81"/>
      <c r="D38" s="81"/>
      <c r="E38" s="81"/>
      <c r="F38" s="81"/>
    </row>
    <row r="39" spans="1:6" x14ac:dyDescent="0.25">
      <c r="A39" s="79"/>
      <c r="B39" s="80"/>
      <c r="C39" s="101"/>
      <c r="D39" s="81"/>
      <c r="E39" s="81"/>
      <c r="F39" s="81"/>
    </row>
    <row r="40" spans="1:6" ht="18.75" x14ac:dyDescent="0.3">
      <c r="A40" s="30"/>
      <c r="B40" s="82"/>
      <c r="C40" s="30"/>
      <c r="D40" s="34"/>
      <c r="E40" s="34"/>
      <c r="F40" s="30"/>
    </row>
    <row r="41" spans="1:6" ht="21" x14ac:dyDescent="0.35">
      <c r="A41" s="23"/>
      <c r="B41" s="43" t="s">
        <v>1</v>
      </c>
      <c r="C41" s="46">
        <v>38350</v>
      </c>
      <c r="D41" s="44"/>
      <c r="E41" s="26"/>
      <c r="F41" s="33"/>
    </row>
    <row r="42" spans="1:6" ht="21" x14ac:dyDescent="0.35">
      <c r="A42" s="23"/>
      <c r="B42" s="43" t="s">
        <v>2</v>
      </c>
      <c r="C42" s="48">
        <f>D37</f>
        <v>38350</v>
      </c>
      <c r="D42" s="44"/>
      <c r="E42" s="26"/>
      <c r="F42" s="33"/>
    </row>
    <row r="43" spans="1:6" ht="21" x14ac:dyDescent="0.35">
      <c r="A43" s="23"/>
      <c r="B43" s="43" t="s">
        <v>3</v>
      </c>
      <c r="C43" s="46">
        <f>C41-C42</f>
        <v>0</v>
      </c>
      <c r="D43" s="49"/>
      <c r="E43" s="50"/>
      <c r="F43" s="67"/>
    </row>
    <row r="44" spans="1:6" ht="18.75" x14ac:dyDescent="0.3">
      <c r="A44" s="76"/>
      <c r="B44" s="98"/>
      <c r="C44" s="77"/>
      <c r="D44" s="179" t="s">
        <v>13</v>
      </c>
      <c r="E44" s="179"/>
      <c r="F44" s="179"/>
    </row>
    <row r="45" spans="1:6" ht="18.75" x14ac:dyDescent="0.3">
      <c r="A45" s="76"/>
      <c r="B45" s="98"/>
      <c r="C45" s="77"/>
      <c r="D45" s="175" t="s">
        <v>14</v>
      </c>
      <c r="E45" s="175"/>
      <c r="F45" s="175"/>
    </row>
    <row r="46" spans="1:6" ht="18.75" x14ac:dyDescent="0.3">
      <c r="A46" s="23"/>
      <c r="B46" s="92"/>
      <c r="C46" s="93"/>
      <c r="D46" s="93"/>
      <c r="E46" s="93"/>
      <c r="F46" s="93"/>
    </row>
  </sheetData>
  <mergeCells count="30">
    <mergeCell ref="D15:F15"/>
    <mergeCell ref="D2:E2"/>
    <mergeCell ref="D3:F3"/>
    <mergeCell ref="D4:F4"/>
    <mergeCell ref="B7:E9"/>
    <mergeCell ref="D14:F14"/>
    <mergeCell ref="D27:F27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45:F45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44:F44"/>
  </mergeCells>
  <pageMargins left="0.7" right="0.7" top="0.75" bottom="0.75" header="0.3" footer="0.3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workbookViewId="0">
      <selection activeCell="B7" sqref="B7:E9"/>
    </sheetView>
  </sheetViews>
  <sheetFormatPr baseColWidth="10" defaultRowHeight="15" x14ac:dyDescent="0.25"/>
  <cols>
    <col min="1" max="1" width="4.5703125" style="1" customWidth="1"/>
    <col min="2" max="2" width="23.85546875" style="36" customWidth="1"/>
    <col min="3" max="3" width="74.140625" customWidth="1"/>
    <col min="4" max="4" width="17.28515625" customWidth="1"/>
    <col min="5" max="5" width="15.7109375" customWidth="1"/>
    <col min="6" max="6" width="13.4257812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style="1" customWidth="1"/>
  </cols>
  <sheetData>
    <row r="1" spans="1:6" s="1" customFormat="1" ht="15.75" thickBot="1" x14ac:dyDescent="0.3">
      <c r="A1" s="79"/>
      <c r="B1" s="80"/>
      <c r="C1" s="81"/>
      <c r="D1" s="81"/>
      <c r="E1" s="81"/>
      <c r="F1" s="81"/>
    </row>
    <row r="2" spans="1:6" ht="19.5" thickBot="1" x14ac:dyDescent="0.35">
      <c r="A2" s="79"/>
      <c r="B2" s="80"/>
      <c r="C2" s="81"/>
      <c r="D2" s="164" t="s">
        <v>9</v>
      </c>
      <c r="E2" s="165"/>
      <c r="F2" s="47">
        <v>593</v>
      </c>
    </row>
    <row r="3" spans="1:6" ht="18.75" x14ac:dyDescent="0.3">
      <c r="A3" s="79"/>
      <c r="B3" s="80"/>
      <c r="C3" s="88"/>
      <c r="D3" s="166">
        <f ca="1">TODAY()</f>
        <v>44140</v>
      </c>
      <c r="E3" s="166"/>
      <c r="F3" s="166"/>
    </row>
    <row r="4" spans="1:6" ht="18.75" x14ac:dyDescent="0.3">
      <c r="A4" s="79"/>
      <c r="B4" s="80"/>
      <c r="C4" s="88"/>
      <c r="D4" s="167" t="s">
        <v>12</v>
      </c>
      <c r="E4" s="167"/>
      <c r="F4" s="167"/>
    </row>
    <row r="5" spans="1:6" x14ac:dyDescent="0.25">
      <c r="A5" s="79"/>
      <c r="B5" s="89" t="s">
        <v>4</v>
      </c>
      <c r="C5" s="81"/>
      <c r="D5" s="81"/>
      <c r="E5" s="81"/>
      <c r="F5" s="81"/>
    </row>
    <row r="6" spans="1:6" x14ac:dyDescent="0.25">
      <c r="A6" s="79"/>
      <c r="B6" s="90"/>
      <c r="C6" s="79"/>
      <c r="D6" s="79"/>
      <c r="E6" s="79"/>
      <c r="F6" s="79"/>
    </row>
    <row r="7" spans="1:6" ht="57" x14ac:dyDescent="0.25">
      <c r="A7" s="83"/>
      <c r="B7" s="168" t="s">
        <v>7</v>
      </c>
      <c r="C7" s="168"/>
      <c r="D7" s="168"/>
      <c r="E7" s="168"/>
      <c r="F7" s="83"/>
    </row>
    <row r="8" spans="1:6" ht="57" x14ac:dyDescent="0.25">
      <c r="A8" s="83"/>
      <c r="B8" s="168"/>
      <c r="C8" s="168"/>
      <c r="D8" s="168"/>
      <c r="E8" s="168"/>
      <c r="F8" s="83"/>
    </row>
    <row r="9" spans="1:6" ht="57" x14ac:dyDescent="0.25">
      <c r="A9" s="83"/>
      <c r="B9" s="168"/>
      <c r="C9" s="168"/>
      <c r="D9" s="168"/>
      <c r="E9" s="168"/>
      <c r="F9" s="83"/>
    </row>
    <row r="10" spans="1:6" ht="15.75" x14ac:dyDescent="0.25">
      <c r="A10" s="79"/>
      <c r="B10" s="84"/>
      <c r="C10" s="84"/>
      <c r="D10" s="84"/>
      <c r="E10" s="84"/>
      <c r="F10" s="84"/>
    </row>
    <row r="11" spans="1:6" ht="23.25" x14ac:dyDescent="0.35">
      <c r="A11" s="23"/>
      <c r="B11" s="91" t="s">
        <v>10</v>
      </c>
      <c r="C11" s="85" t="s">
        <v>35</v>
      </c>
      <c r="D11" s="85"/>
      <c r="E11" s="85"/>
      <c r="F11" s="85"/>
    </row>
    <row r="12" spans="1:6" ht="23.25" x14ac:dyDescent="0.35">
      <c r="A12" s="23"/>
      <c r="B12" s="91" t="s">
        <v>11</v>
      </c>
      <c r="C12" s="85" t="s">
        <v>36</v>
      </c>
      <c r="D12" s="85"/>
      <c r="E12" s="85"/>
      <c r="F12" s="85"/>
    </row>
    <row r="13" spans="1:6" ht="19.5" thickBot="1" x14ac:dyDescent="0.35">
      <c r="A13" s="23"/>
      <c r="B13" s="86"/>
      <c r="C13" s="23"/>
      <c r="D13" s="23"/>
      <c r="E13" s="23"/>
      <c r="F13" s="23"/>
    </row>
    <row r="14" spans="1:6" ht="19.5" thickBot="1" x14ac:dyDescent="0.35">
      <c r="A14" s="86"/>
      <c r="B14" s="27" t="s">
        <v>0</v>
      </c>
      <c r="C14" s="62" t="s">
        <v>5</v>
      </c>
      <c r="D14" s="128" t="s">
        <v>6</v>
      </c>
      <c r="E14" s="129"/>
      <c r="F14" s="130"/>
    </row>
    <row r="15" spans="1:6" ht="21.75" thickBot="1" x14ac:dyDescent="0.35">
      <c r="A15" s="86"/>
      <c r="B15" s="70">
        <v>44014</v>
      </c>
      <c r="C15" s="74" t="s">
        <v>37</v>
      </c>
      <c r="D15" s="161">
        <v>4000</v>
      </c>
      <c r="E15" s="162"/>
      <c r="F15" s="163"/>
    </row>
    <row r="16" spans="1:6" ht="21.75" thickBot="1" x14ac:dyDescent="0.4">
      <c r="A16" s="87"/>
      <c r="B16" s="70">
        <v>44025</v>
      </c>
      <c r="C16" s="74" t="s">
        <v>38</v>
      </c>
      <c r="D16" s="172">
        <v>4000</v>
      </c>
      <c r="E16" s="173"/>
      <c r="F16" s="174"/>
    </row>
    <row r="17" spans="1:6" ht="21.75" thickBot="1" x14ac:dyDescent="0.4">
      <c r="A17" s="87"/>
      <c r="B17" s="70">
        <v>44026</v>
      </c>
      <c r="C17" s="74" t="s">
        <v>39</v>
      </c>
      <c r="D17" s="140">
        <v>4000</v>
      </c>
      <c r="E17" s="141"/>
      <c r="F17" s="142"/>
    </row>
    <row r="18" spans="1:6" ht="21.75" thickBot="1" x14ac:dyDescent="0.35">
      <c r="A18" s="23"/>
      <c r="B18" s="70">
        <v>44027</v>
      </c>
      <c r="C18" s="74" t="s">
        <v>40</v>
      </c>
      <c r="D18" s="131">
        <v>4000</v>
      </c>
      <c r="E18" s="132"/>
      <c r="F18" s="133"/>
    </row>
    <row r="19" spans="1:6" ht="21.75" thickBot="1" x14ac:dyDescent="0.35">
      <c r="A19" s="23"/>
      <c r="B19" s="70">
        <v>44029</v>
      </c>
      <c r="C19" s="74" t="s">
        <v>41</v>
      </c>
      <c r="D19" s="140">
        <v>4000</v>
      </c>
      <c r="E19" s="141"/>
      <c r="F19" s="142"/>
    </row>
    <row r="20" spans="1:6" ht="21.75" thickBot="1" x14ac:dyDescent="0.35">
      <c r="A20" s="23"/>
      <c r="B20" s="70">
        <v>44042</v>
      </c>
      <c r="C20" s="74" t="s">
        <v>42</v>
      </c>
      <c r="D20" s="131">
        <v>4000</v>
      </c>
      <c r="E20" s="132"/>
      <c r="F20" s="133"/>
    </row>
    <row r="21" spans="1:6" ht="21.75" thickBot="1" x14ac:dyDescent="0.35">
      <c r="A21" s="23"/>
      <c r="B21" s="70">
        <v>44033</v>
      </c>
      <c r="C21" s="74" t="s">
        <v>43</v>
      </c>
      <c r="D21" s="131">
        <v>4000</v>
      </c>
      <c r="E21" s="132"/>
      <c r="F21" s="133"/>
    </row>
    <row r="22" spans="1:6" ht="21.75" thickBot="1" x14ac:dyDescent="0.35">
      <c r="A22" s="23"/>
      <c r="B22" s="70">
        <v>44034</v>
      </c>
      <c r="C22" s="74" t="s">
        <v>44</v>
      </c>
      <c r="D22" s="131">
        <v>4000</v>
      </c>
      <c r="E22" s="132"/>
      <c r="F22" s="133"/>
    </row>
    <row r="23" spans="1:6" ht="21.75" thickBot="1" x14ac:dyDescent="0.35">
      <c r="A23" s="23"/>
      <c r="B23" s="70">
        <v>44035</v>
      </c>
      <c r="C23" s="74" t="s">
        <v>45</v>
      </c>
      <c r="D23" s="131">
        <v>4000</v>
      </c>
      <c r="E23" s="132"/>
      <c r="F23" s="133"/>
    </row>
    <row r="24" spans="1:6" ht="21.75" thickBot="1" x14ac:dyDescent="0.35">
      <c r="A24" s="23"/>
      <c r="B24" s="70">
        <v>44036</v>
      </c>
      <c r="C24" s="74" t="s">
        <v>46</v>
      </c>
      <c r="D24" s="131">
        <v>4000</v>
      </c>
      <c r="E24" s="132"/>
      <c r="F24" s="133"/>
    </row>
    <row r="25" spans="1:6" ht="21.75" thickBot="1" x14ac:dyDescent="0.35">
      <c r="A25" s="23"/>
      <c r="B25" s="70">
        <v>44039</v>
      </c>
      <c r="C25" s="74" t="s">
        <v>47</v>
      </c>
      <c r="D25" s="140">
        <v>4000</v>
      </c>
      <c r="E25" s="141"/>
      <c r="F25" s="142"/>
    </row>
    <row r="26" spans="1:6" ht="21.75" thickBot="1" x14ac:dyDescent="0.35">
      <c r="A26" s="23"/>
      <c r="B26" s="70">
        <v>44040</v>
      </c>
      <c r="C26" s="74" t="s">
        <v>48</v>
      </c>
      <c r="D26" s="140">
        <v>4000</v>
      </c>
      <c r="E26" s="141"/>
      <c r="F26" s="142"/>
    </row>
    <row r="27" spans="1:6" ht="21.75" thickBot="1" x14ac:dyDescent="0.35">
      <c r="A27" s="23"/>
      <c r="B27" s="70">
        <v>44041</v>
      </c>
      <c r="C27" s="74" t="s">
        <v>49</v>
      </c>
      <c r="D27" s="169">
        <v>4000</v>
      </c>
      <c r="E27" s="170"/>
      <c r="F27" s="171"/>
    </row>
    <row r="28" spans="1:6" ht="21.75" thickBot="1" x14ac:dyDescent="0.4">
      <c r="A28" s="87"/>
      <c r="B28" s="70">
        <v>44042</v>
      </c>
      <c r="C28" s="74" t="s">
        <v>50</v>
      </c>
      <c r="D28" s="131">
        <v>4000</v>
      </c>
      <c r="E28" s="132"/>
      <c r="F28" s="133"/>
    </row>
    <row r="29" spans="1:6" ht="21.75" thickBot="1" x14ac:dyDescent="0.35">
      <c r="A29" s="23"/>
      <c r="B29" s="70">
        <v>44043</v>
      </c>
      <c r="C29" s="74" t="s">
        <v>51</v>
      </c>
      <c r="D29" s="131">
        <v>4000</v>
      </c>
      <c r="E29" s="132"/>
      <c r="F29" s="133"/>
    </row>
    <row r="30" spans="1:6" ht="21.75" thickBot="1" x14ac:dyDescent="0.35">
      <c r="A30" s="23"/>
      <c r="B30" s="70">
        <v>44046</v>
      </c>
      <c r="C30" s="74" t="s">
        <v>52</v>
      </c>
      <c r="D30" s="131">
        <v>4000</v>
      </c>
      <c r="E30" s="132"/>
      <c r="F30" s="133"/>
    </row>
    <row r="31" spans="1:6" ht="21.75" thickBot="1" x14ac:dyDescent="0.35">
      <c r="A31" s="23"/>
      <c r="B31" s="70">
        <v>44048</v>
      </c>
      <c r="C31" s="74" t="s">
        <v>53</v>
      </c>
      <c r="D31" s="131">
        <v>4000</v>
      </c>
      <c r="E31" s="132"/>
      <c r="F31" s="133"/>
    </row>
    <row r="32" spans="1:6" ht="21.75" thickBot="1" x14ac:dyDescent="0.35">
      <c r="A32" s="23"/>
      <c r="B32" s="70">
        <v>44050</v>
      </c>
      <c r="C32" s="74" t="s">
        <v>54</v>
      </c>
      <c r="D32" s="131">
        <v>4000</v>
      </c>
      <c r="E32" s="132"/>
      <c r="F32" s="133"/>
    </row>
    <row r="33" spans="1:6" ht="21.75" thickBot="1" x14ac:dyDescent="0.35">
      <c r="A33" s="23"/>
      <c r="B33" s="70">
        <v>44053</v>
      </c>
      <c r="C33" s="74" t="s">
        <v>55</v>
      </c>
      <c r="D33" s="149">
        <v>4000</v>
      </c>
      <c r="E33" s="150"/>
      <c r="F33" s="151"/>
    </row>
    <row r="34" spans="1:6" ht="21.75" thickBot="1" x14ac:dyDescent="0.35">
      <c r="A34" s="23"/>
      <c r="B34" s="70">
        <v>44054</v>
      </c>
      <c r="C34" s="74" t="s">
        <v>56</v>
      </c>
      <c r="D34" s="131">
        <v>4000</v>
      </c>
      <c r="E34" s="132"/>
      <c r="F34" s="133"/>
    </row>
    <row r="35" spans="1:6" ht="21" x14ac:dyDescent="0.3">
      <c r="A35" s="23"/>
      <c r="B35" s="70"/>
      <c r="C35" s="74"/>
      <c r="D35" s="131">
        <v>0</v>
      </c>
      <c r="E35" s="132"/>
      <c r="F35" s="133"/>
    </row>
    <row r="36" spans="1:6" ht="21.75" thickBot="1" x14ac:dyDescent="0.35">
      <c r="A36" s="23"/>
      <c r="B36" s="71"/>
      <c r="C36" s="69"/>
      <c r="D36" s="152"/>
      <c r="E36" s="153"/>
      <c r="F36" s="154"/>
    </row>
    <row r="37" spans="1:6" ht="21.75" thickBot="1" x14ac:dyDescent="0.4">
      <c r="A37" s="23"/>
      <c r="B37" s="39"/>
      <c r="C37" s="63" t="s">
        <v>8</v>
      </c>
      <c r="D37" s="176">
        <f>SUM(D15:F36)</f>
        <v>80000</v>
      </c>
      <c r="E37" s="177"/>
      <c r="F37" s="178"/>
    </row>
    <row r="38" spans="1:6" x14ac:dyDescent="0.25">
      <c r="A38" s="79"/>
      <c r="B38" s="80"/>
      <c r="C38" s="81"/>
      <c r="D38" s="81"/>
      <c r="E38" s="81"/>
      <c r="F38" s="81"/>
    </row>
    <row r="39" spans="1:6" x14ac:dyDescent="0.25">
      <c r="A39" s="79"/>
      <c r="B39" s="80"/>
      <c r="C39" s="81"/>
      <c r="D39" s="81"/>
      <c r="E39" s="81"/>
      <c r="F39" s="81"/>
    </row>
    <row r="40" spans="1:6" ht="18.75" x14ac:dyDescent="0.3">
      <c r="A40" s="30"/>
      <c r="B40" s="82"/>
      <c r="C40" s="30"/>
      <c r="D40" s="34"/>
      <c r="E40" s="34"/>
      <c r="F40" s="30"/>
    </row>
    <row r="41" spans="1:6" ht="21" x14ac:dyDescent="0.35">
      <c r="A41" s="23"/>
      <c r="B41" s="43" t="s">
        <v>1</v>
      </c>
      <c r="C41" s="46">
        <v>80000</v>
      </c>
      <c r="D41" s="44"/>
      <c r="E41" s="26"/>
      <c r="F41" s="33"/>
    </row>
    <row r="42" spans="1:6" ht="21" x14ac:dyDescent="0.35">
      <c r="A42" s="23"/>
      <c r="B42" s="43" t="s">
        <v>2</v>
      </c>
      <c r="C42" s="48">
        <f>D37</f>
        <v>80000</v>
      </c>
      <c r="D42" s="44"/>
      <c r="E42" s="26"/>
      <c r="F42" s="33"/>
    </row>
    <row r="43" spans="1:6" ht="21" x14ac:dyDescent="0.35">
      <c r="A43" s="23"/>
      <c r="B43" s="43" t="s">
        <v>3</v>
      </c>
      <c r="C43" s="46">
        <f>C41-C42</f>
        <v>0</v>
      </c>
      <c r="D43" s="49"/>
      <c r="E43" s="50"/>
      <c r="F43" s="67"/>
    </row>
    <row r="44" spans="1:6" ht="18.75" x14ac:dyDescent="0.3">
      <c r="A44" s="76"/>
      <c r="B44" s="100"/>
      <c r="C44" s="77"/>
      <c r="D44" s="179" t="s">
        <v>13</v>
      </c>
      <c r="E44" s="179"/>
      <c r="F44" s="179"/>
    </row>
    <row r="45" spans="1:6" ht="18.75" x14ac:dyDescent="0.3">
      <c r="A45" s="76"/>
      <c r="B45" s="100"/>
      <c r="C45" s="77"/>
      <c r="D45" s="175" t="s">
        <v>14</v>
      </c>
      <c r="E45" s="175"/>
      <c r="F45" s="175"/>
    </row>
    <row r="46" spans="1:6" ht="18.75" x14ac:dyDescent="0.3">
      <c r="A46" s="23"/>
      <c r="B46" s="92"/>
      <c r="C46" s="93"/>
      <c r="D46" s="93"/>
      <c r="E46" s="93"/>
      <c r="F46" s="93"/>
    </row>
  </sheetData>
  <mergeCells count="30">
    <mergeCell ref="D15:F15"/>
    <mergeCell ref="D2:E2"/>
    <mergeCell ref="D3:F3"/>
    <mergeCell ref="D4:F4"/>
    <mergeCell ref="B7:E9"/>
    <mergeCell ref="D14:F14"/>
    <mergeCell ref="D27:F27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45:F45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44:F44"/>
  </mergeCells>
  <pageMargins left="0.7" right="0.7" top="0.75" bottom="0.75" header="0.3" footer="0.3"/>
  <pageSetup scale="6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5"/>
  <sheetViews>
    <sheetView zoomScale="70" zoomScaleNormal="70" workbookViewId="0">
      <selection activeCell="B7" sqref="B7:E9"/>
    </sheetView>
  </sheetViews>
  <sheetFormatPr baseColWidth="10" defaultRowHeight="15" x14ac:dyDescent="0.25"/>
  <cols>
    <col min="1" max="1" width="4.5703125" style="1" customWidth="1"/>
    <col min="2" max="2" width="23.85546875" style="36" customWidth="1"/>
    <col min="3" max="3" width="74.140625" customWidth="1"/>
    <col min="4" max="4" width="17.28515625" customWidth="1"/>
    <col min="5" max="5" width="15.7109375" customWidth="1"/>
    <col min="6" max="6" width="13.4257812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style="1" customWidth="1"/>
  </cols>
  <sheetData>
    <row r="1" spans="1:7" s="1" customFormat="1" ht="15.75" thickBot="1" x14ac:dyDescent="0.3">
      <c r="A1" s="79"/>
      <c r="B1" s="80"/>
      <c r="C1" s="81"/>
      <c r="D1" s="81"/>
      <c r="E1" s="81"/>
      <c r="F1" s="81"/>
    </row>
    <row r="2" spans="1:7" ht="19.5" thickBot="1" x14ac:dyDescent="0.35">
      <c r="A2" s="79"/>
      <c r="B2" s="80"/>
      <c r="C2" s="81"/>
      <c r="D2" s="164" t="s">
        <v>9</v>
      </c>
      <c r="E2" s="165"/>
      <c r="F2" s="47">
        <v>547</v>
      </c>
    </row>
    <row r="3" spans="1:7" ht="18.75" x14ac:dyDescent="0.3">
      <c r="A3" s="79"/>
      <c r="B3" s="80"/>
      <c r="C3" s="88"/>
      <c r="D3" s="166">
        <f ca="1">TODAY()</f>
        <v>44140</v>
      </c>
      <c r="E3" s="166"/>
      <c r="F3" s="166"/>
    </row>
    <row r="4" spans="1:7" ht="18.75" x14ac:dyDescent="0.3">
      <c r="A4" s="79"/>
      <c r="B4" s="80"/>
      <c r="C4" s="88"/>
      <c r="D4" s="167" t="s">
        <v>12</v>
      </c>
      <c r="E4" s="167"/>
      <c r="F4" s="167"/>
    </row>
    <row r="5" spans="1:7" x14ac:dyDescent="0.25">
      <c r="A5" s="79"/>
      <c r="B5" s="89" t="s">
        <v>4</v>
      </c>
      <c r="C5" s="81"/>
      <c r="D5" s="81"/>
      <c r="E5" s="81"/>
      <c r="F5" s="81"/>
    </row>
    <row r="6" spans="1:7" x14ac:dyDescent="0.25">
      <c r="A6" s="79"/>
      <c r="B6" s="90"/>
      <c r="C6" s="79"/>
      <c r="D6" s="79"/>
      <c r="E6" s="79"/>
      <c r="F6" s="79"/>
    </row>
    <row r="7" spans="1:7" ht="57" x14ac:dyDescent="0.25">
      <c r="A7" s="83"/>
      <c r="B7" s="168" t="s">
        <v>7</v>
      </c>
      <c r="C7" s="168"/>
      <c r="D7" s="168"/>
      <c r="E7" s="168"/>
      <c r="F7" s="83"/>
    </row>
    <row r="8" spans="1:7" ht="57" x14ac:dyDescent="0.25">
      <c r="A8" s="83"/>
      <c r="B8" s="168"/>
      <c r="C8" s="168"/>
      <c r="D8" s="168"/>
      <c r="E8" s="168"/>
      <c r="F8" s="83"/>
    </row>
    <row r="9" spans="1:7" ht="57" x14ac:dyDescent="0.25">
      <c r="A9" s="83"/>
      <c r="B9" s="168"/>
      <c r="C9" s="168"/>
      <c r="D9" s="168"/>
      <c r="E9" s="168"/>
      <c r="F9" s="83"/>
    </row>
    <row r="10" spans="1:7" ht="15.75" x14ac:dyDescent="0.25">
      <c r="A10" s="79"/>
      <c r="B10" s="84"/>
      <c r="C10" s="84"/>
      <c r="D10" s="84"/>
      <c r="E10" s="84"/>
      <c r="F10" s="84"/>
    </row>
    <row r="11" spans="1:7" ht="23.25" x14ac:dyDescent="0.35">
      <c r="A11" s="23"/>
      <c r="B11" s="91" t="s">
        <v>10</v>
      </c>
      <c r="C11" s="85" t="s">
        <v>15</v>
      </c>
      <c r="D11" s="85"/>
      <c r="E11" s="85"/>
      <c r="F11" s="85"/>
    </row>
    <row r="12" spans="1:7" ht="23.25" x14ac:dyDescent="0.35">
      <c r="A12" s="23"/>
      <c r="B12" s="91" t="s">
        <v>11</v>
      </c>
      <c r="C12" s="85" t="s">
        <v>17</v>
      </c>
      <c r="D12" s="85"/>
      <c r="E12" s="85"/>
      <c r="F12" s="85"/>
    </row>
    <row r="13" spans="1:7" ht="19.5" thickBot="1" x14ac:dyDescent="0.35">
      <c r="A13" s="23"/>
      <c r="B13" s="86"/>
      <c r="C13" s="23"/>
      <c r="D13" s="23"/>
      <c r="E13" s="23"/>
      <c r="F13" s="23"/>
    </row>
    <row r="14" spans="1:7" ht="19.5" thickBot="1" x14ac:dyDescent="0.35">
      <c r="A14" s="86"/>
      <c r="B14" s="27" t="s">
        <v>0</v>
      </c>
      <c r="C14" s="62" t="s">
        <v>5</v>
      </c>
      <c r="D14" s="128" t="s">
        <v>6</v>
      </c>
      <c r="E14" s="129"/>
      <c r="F14" s="130"/>
    </row>
    <row r="15" spans="1:7" ht="21.75" thickBot="1" x14ac:dyDescent="0.35">
      <c r="A15" s="86"/>
      <c r="B15" s="70">
        <v>43887</v>
      </c>
      <c r="C15" s="74" t="s">
        <v>18</v>
      </c>
      <c r="D15" s="180">
        <v>5000</v>
      </c>
      <c r="E15" s="181"/>
      <c r="F15" s="182"/>
      <c r="G15" s="99"/>
    </row>
    <row r="16" spans="1:7" ht="21" x14ac:dyDescent="0.35">
      <c r="A16" s="87"/>
      <c r="B16" s="70">
        <v>43887</v>
      </c>
      <c r="C16" s="74" t="s">
        <v>19</v>
      </c>
      <c r="D16" s="172">
        <v>1000</v>
      </c>
      <c r="E16" s="173"/>
      <c r="F16" s="174"/>
    </row>
    <row r="17" spans="1:7" ht="21" x14ac:dyDescent="0.35">
      <c r="A17" s="87"/>
      <c r="B17" s="70">
        <v>43888</v>
      </c>
      <c r="C17" s="68" t="s">
        <v>34</v>
      </c>
      <c r="D17" s="140">
        <v>5150</v>
      </c>
      <c r="E17" s="141"/>
      <c r="F17" s="142"/>
      <c r="G17" s="99"/>
    </row>
    <row r="18" spans="1:7" ht="21" x14ac:dyDescent="0.3">
      <c r="A18" s="23"/>
      <c r="B18" s="70">
        <v>43888</v>
      </c>
      <c r="C18" s="68" t="s">
        <v>20</v>
      </c>
      <c r="D18" s="131">
        <v>410</v>
      </c>
      <c r="E18" s="132"/>
      <c r="F18" s="133"/>
    </row>
    <row r="19" spans="1:7" ht="21" x14ac:dyDescent="0.3">
      <c r="A19" s="23"/>
      <c r="B19" s="70">
        <v>43888</v>
      </c>
      <c r="C19" s="68" t="s">
        <v>21</v>
      </c>
      <c r="D19" s="140">
        <v>20004</v>
      </c>
      <c r="E19" s="141"/>
      <c r="F19" s="142"/>
    </row>
    <row r="20" spans="1:7" ht="21" x14ac:dyDescent="0.3">
      <c r="A20" s="23"/>
      <c r="B20" s="70">
        <v>43888</v>
      </c>
      <c r="C20" s="68" t="s">
        <v>22</v>
      </c>
      <c r="D20" s="131">
        <v>520</v>
      </c>
      <c r="E20" s="132"/>
      <c r="F20" s="133"/>
    </row>
    <row r="21" spans="1:7" ht="21" x14ac:dyDescent="0.3">
      <c r="A21" s="23"/>
      <c r="B21" s="70">
        <v>43888</v>
      </c>
      <c r="C21" s="68" t="s">
        <v>23</v>
      </c>
      <c r="D21" s="131">
        <v>2100</v>
      </c>
      <c r="E21" s="132"/>
      <c r="F21" s="133"/>
    </row>
    <row r="22" spans="1:7" ht="21" x14ac:dyDescent="0.3">
      <c r="A22" s="23"/>
      <c r="B22" s="70">
        <v>43888</v>
      </c>
      <c r="C22" s="68" t="s">
        <v>24</v>
      </c>
      <c r="D22" s="131">
        <v>6600</v>
      </c>
      <c r="E22" s="132"/>
      <c r="F22" s="133"/>
      <c r="G22" s="99"/>
    </row>
    <row r="23" spans="1:7" ht="21" x14ac:dyDescent="0.3">
      <c r="A23" s="23"/>
      <c r="B23" s="70">
        <v>43888</v>
      </c>
      <c r="C23" s="68" t="s">
        <v>25</v>
      </c>
      <c r="D23" s="131">
        <v>13200</v>
      </c>
      <c r="E23" s="132"/>
      <c r="F23" s="133"/>
    </row>
    <row r="24" spans="1:7" ht="21" x14ac:dyDescent="0.3">
      <c r="A24" s="23"/>
      <c r="B24" s="70">
        <v>43888</v>
      </c>
      <c r="C24" s="68" t="s">
        <v>26</v>
      </c>
      <c r="D24" s="131">
        <v>10300</v>
      </c>
      <c r="E24" s="132"/>
      <c r="F24" s="133"/>
      <c r="G24" s="99"/>
    </row>
    <row r="25" spans="1:7" ht="21" x14ac:dyDescent="0.3">
      <c r="A25" s="23"/>
      <c r="B25" s="70">
        <v>43889</v>
      </c>
      <c r="C25" s="68" t="s">
        <v>27</v>
      </c>
      <c r="D25" s="140">
        <v>6530</v>
      </c>
      <c r="E25" s="141"/>
      <c r="F25" s="142"/>
      <c r="G25" s="99"/>
    </row>
    <row r="26" spans="1:7" ht="21" x14ac:dyDescent="0.3">
      <c r="A26" s="23"/>
      <c r="B26" s="70">
        <v>43889</v>
      </c>
      <c r="C26" s="68" t="s">
        <v>28</v>
      </c>
      <c r="D26" s="140">
        <v>2300</v>
      </c>
      <c r="E26" s="141"/>
      <c r="F26" s="142"/>
    </row>
    <row r="27" spans="1:7" ht="21" x14ac:dyDescent="0.3">
      <c r="A27" s="23"/>
      <c r="B27" s="70">
        <v>43889</v>
      </c>
      <c r="C27" s="68" t="s">
        <v>29</v>
      </c>
      <c r="D27" s="169">
        <v>2100</v>
      </c>
      <c r="E27" s="170"/>
      <c r="F27" s="171"/>
    </row>
    <row r="28" spans="1:7" ht="21" x14ac:dyDescent="0.35">
      <c r="A28" s="87"/>
      <c r="B28" s="70">
        <v>43889</v>
      </c>
      <c r="C28" s="68" t="s">
        <v>30</v>
      </c>
      <c r="D28" s="131">
        <v>16005</v>
      </c>
      <c r="E28" s="132"/>
      <c r="F28" s="133"/>
    </row>
    <row r="29" spans="1:7" ht="21" x14ac:dyDescent="0.3">
      <c r="A29" s="23"/>
      <c r="B29" s="70">
        <v>43889</v>
      </c>
      <c r="C29" s="68" t="s">
        <v>31</v>
      </c>
      <c r="D29" s="131">
        <v>13200</v>
      </c>
      <c r="E29" s="132"/>
      <c r="F29" s="133"/>
    </row>
    <row r="30" spans="1:7" ht="21" x14ac:dyDescent="0.3">
      <c r="A30" s="23"/>
      <c r="B30" s="70">
        <v>43889</v>
      </c>
      <c r="C30" s="68" t="s">
        <v>32</v>
      </c>
      <c r="D30" s="131">
        <v>3439</v>
      </c>
      <c r="E30" s="132"/>
      <c r="F30" s="133"/>
    </row>
    <row r="31" spans="1:7" ht="21" x14ac:dyDescent="0.3">
      <c r="A31" s="23"/>
      <c r="B31" s="70">
        <v>43889</v>
      </c>
      <c r="C31" s="68" t="s">
        <v>33</v>
      </c>
      <c r="D31" s="131">
        <v>79500</v>
      </c>
      <c r="E31" s="132"/>
      <c r="F31" s="133"/>
    </row>
    <row r="32" spans="1:7" ht="21" x14ac:dyDescent="0.3">
      <c r="A32" s="23"/>
      <c r="B32" s="70"/>
      <c r="C32" s="68"/>
      <c r="D32" s="131"/>
      <c r="E32" s="132"/>
      <c r="F32" s="133"/>
    </row>
    <row r="33" spans="1:6" ht="21" x14ac:dyDescent="0.3">
      <c r="A33" s="23"/>
      <c r="B33" s="70"/>
      <c r="C33" s="68"/>
      <c r="D33" s="149"/>
      <c r="E33" s="150"/>
      <c r="F33" s="151"/>
    </row>
    <row r="34" spans="1:6" ht="21" x14ac:dyDescent="0.3">
      <c r="A34" s="23"/>
      <c r="B34" s="70"/>
      <c r="C34" s="68"/>
      <c r="D34" s="131"/>
      <c r="E34" s="132"/>
      <c r="F34" s="133"/>
    </row>
    <row r="35" spans="1:6" ht="21" x14ac:dyDescent="0.3">
      <c r="A35" s="23"/>
      <c r="B35" s="70"/>
      <c r="C35" s="68"/>
      <c r="D35" s="131"/>
      <c r="E35" s="132"/>
      <c r="F35" s="133"/>
    </row>
    <row r="36" spans="1:6" ht="21.75" thickBot="1" x14ac:dyDescent="0.35">
      <c r="A36" s="23"/>
      <c r="B36" s="71"/>
      <c r="C36" s="69"/>
      <c r="D36" s="152"/>
      <c r="E36" s="153"/>
      <c r="F36" s="154"/>
    </row>
    <row r="37" spans="1:6" ht="21.75" thickBot="1" x14ac:dyDescent="0.4">
      <c r="A37" s="23"/>
      <c r="B37" s="39"/>
      <c r="C37" s="63" t="s">
        <v>8</v>
      </c>
      <c r="D37" s="176">
        <f>SUM(D15:F36)</f>
        <v>187358</v>
      </c>
      <c r="E37" s="177"/>
      <c r="F37" s="178"/>
    </row>
    <row r="38" spans="1:6" x14ac:dyDescent="0.25">
      <c r="A38" s="79"/>
      <c r="B38" s="80"/>
      <c r="C38" s="81"/>
      <c r="D38" s="81"/>
      <c r="E38" s="81"/>
      <c r="F38" s="81"/>
    </row>
    <row r="39" spans="1:6" x14ac:dyDescent="0.25">
      <c r="A39" s="79"/>
      <c r="B39" s="80"/>
      <c r="C39" s="81"/>
      <c r="D39" s="81"/>
      <c r="E39" s="81"/>
      <c r="F39" s="81"/>
    </row>
    <row r="40" spans="1:6" ht="18.75" x14ac:dyDescent="0.3">
      <c r="A40" s="30"/>
      <c r="B40" s="82"/>
      <c r="C40" s="30"/>
      <c r="D40" s="34"/>
      <c r="E40" s="34"/>
      <c r="F40" s="30"/>
    </row>
    <row r="41" spans="1:6" ht="21" x14ac:dyDescent="0.35">
      <c r="A41" s="23"/>
      <c r="B41" s="43" t="s">
        <v>1</v>
      </c>
      <c r="C41" s="46">
        <v>220000</v>
      </c>
      <c r="D41" s="44"/>
      <c r="E41" s="26"/>
      <c r="F41" s="33"/>
    </row>
    <row r="42" spans="1:6" ht="21" x14ac:dyDescent="0.35">
      <c r="A42" s="23"/>
      <c r="B42" s="43" t="s">
        <v>2</v>
      </c>
      <c r="C42" s="48">
        <f>D37</f>
        <v>187358</v>
      </c>
      <c r="D42" s="44"/>
      <c r="E42" s="26"/>
      <c r="F42" s="33"/>
    </row>
    <row r="43" spans="1:6" ht="21" x14ac:dyDescent="0.35">
      <c r="A43" s="23"/>
      <c r="B43" s="43" t="s">
        <v>3</v>
      </c>
      <c r="C43" s="46">
        <f>C41-C42</f>
        <v>32642</v>
      </c>
      <c r="D43" s="49"/>
      <c r="E43" s="50"/>
      <c r="F43" s="67"/>
    </row>
    <row r="44" spans="1:6" ht="18.75" x14ac:dyDescent="0.3">
      <c r="A44" s="76"/>
      <c r="B44" s="78"/>
      <c r="C44" s="77"/>
      <c r="D44" s="179" t="s">
        <v>13</v>
      </c>
      <c r="E44" s="179"/>
      <c r="F44" s="179"/>
    </row>
    <row r="45" spans="1:6" ht="18.75" x14ac:dyDescent="0.3">
      <c r="A45" s="76"/>
      <c r="B45" s="78"/>
      <c r="C45" s="77"/>
      <c r="D45" s="175" t="s">
        <v>14</v>
      </c>
      <c r="E45" s="175"/>
      <c r="F45" s="175"/>
    </row>
    <row r="46" spans="1:6" ht="18.75" x14ac:dyDescent="0.3">
      <c r="A46" s="23"/>
      <c r="B46" s="92"/>
      <c r="C46" s="93"/>
      <c r="D46" s="93"/>
      <c r="E46" s="93"/>
      <c r="F46" s="93"/>
    </row>
    <row r="50" spans="1:6" ht="15.75" thickBot="1" x14ac:dyDescent="0.3">
      <c r="A50" s="79"/>
      <c r="B50" s="80"/>
      <c r="C50" s="81"/>
      <c r="D50" s="81"/>
      <c r="E50" s="81"/>
      <c r="F50" s="81"/>
    </row>
    <row r="51" spans="1:6" ht="19.5" thickBot="1" x14ac:dyDescent="0.35">
      <c r="A51" s="79"/>
      <c r="B51" s="80"/>
      <c r="C51" s="81"/>
      <c r="D51" s="164" t="s">
        <v>9</v>
      </c>
      <c r="E51" s="165"/>
      <c r="F51" s="47">
        <v>547</v>
      </c>
    </row>
    <row r="52" spans="1:6" ht="18.75" x14ac:dyDescent="0.3">
      <c r="A52" s="79"/>
      <c r="B52" s="80"/>
      <c r="C52" s="88"/>
      <c r="D52" s="166">
        <f ca="1">TODAY()</f>
        <v>44140</v>
      </c>
      <c r="E52" s="166"/>
      <c r="F52" s="166"/>
    </row>
    <row r="53" spans="1:6" ht="18.75" x14ac:dyDescent="0.3">
      <c r="A53" s="79"/>
      <c r="B53" s="80"/>
      <c r="C53" s="88"/>
      <c r="D53" s="167" t="s">
        <v>12</v>
      </c>
      <c r="E53" s="167"/>
      <c r="F53" s="167"/>
    </row>
    <row r="54" spans="1:6" x14ac:dyDescent="0.25">
      <c r="A54" s="79"/>
      <c r="B54" s="89" t="s">
        <v>4</v>
      </c>
      <c r="C54" s="81"/>
      <c r="D54" s="81"/>
      <c r="E54" s="81"/>
      <c r="F54" s="81"/>
    </row>
    <row r="55" spans="1:6" x14ac:dyDescent="0.25">
      <c r="A55" s="79"/>
      <c r="B55" s="90"/>
      <c r="C55" s="79"/>
      <c r="D55" s="79"/>
      <c r="E55" s="79"/>
      <c r="F55" s="79"/>
    </row>
    <row r="56" spans="1:6" ht="57" x14ac:dyDescent="0.25">
      <c r="A56" s="83"/>
      <c r="B56" s="168" t="s">
        <v>7</v>
      </c>
      <c r="C56" s="168"/>
      <c r="D56" s="168"/>
      <c r="E56" s="168"/>
      <c r="F56" s="83"/>
    </row>
    <row r="57" spans="1:6" ht="57" x14ac:dyDescent="0.25">
      <c r="A57" s="83"/>
      <c r="B57" s="168"/>
      <c r="C57" s="168"/>
      <c r="D57" s="168"/>
      <c r="E57" s="168"/>
      <c r="F57" s="83"/>
    </row>
    <row r="58" spans="1:6" ht="57" x14ac:dyDescent="0.25">
      <c r="A58" s="83"/>
      <c r="B58" s="168"/>
      <c r="C58" s="168"/>
      <c r="D58" s="168"/>
      <c r="E58" s="168"/>
      <c r="F58" s="83"/>
    </row>
    <row r="59" spans="1:6" ht="15.75" x14ac:dyDescent="0.25">
      <c r="A59" s="79"/>
      <c r="B59" s="84"/>
      <c r="C59" s="84"/>
      <c r="D59" s="84"/>
      <c r="E59" s="84"/>
      <c r="F59" s="84"/>
    </row>
    <row r="60" spans="1:6" ht="23.25" x14ac:dyDescent="0.35">
      <c r="A60" s="23"/>
      <c r="B60" s="91" t="s">
        <v>10</v>
      </c>
      <c r="C60" s="85" t="s">
        <v>15</v>
      </c>
      <c r="D60" s="85"/>
      <c r="E60" s="85"/>
      <c r="F60" s="85"/>
    </row>
    <row r="61" spans="1:6" ht="23.25" x14ac:dyDescent="0.35">
      <c r="A61" s="23"/>
      <c r="B61" s="91" t="s">
        <v>11</v>
      </c>
      <c r="C61" s="85" t="s">
        <v>16</v>
      </c>
      <c r="D61" s="85"/>
      <c r="E61" s="85"/>
      <c r="F61" s="85"/>
    </row>
    <row r="62" spans="1:6" ht="19.5" thickBot="1" x14ac:dyDescent="0.35">
      <c r="A62" s="23"/>
      <c r="B62" s="86"/>
      <c r="C62" s="23"/>
      <c r="D62" s="23"/>
      <c r="E62" s="23"/>
      <c r="F62" s="23"/>
    </row>
    <row r="63" spans="1:6" ht="19.5" thickBot="1" x14ac:dyDescent="0.35">
      <c r="A63" s="86"/>
      <c r="B63" s="27" t="s">
        <v>0</v>
      </c>
      <c r="C63" s="62" t="s">
        <v>5</v>
      </c>
      <c r="D63" s="128" t="s">
        <v>6</v>
      </c>
      <c r="E63" s="129"/>
      <c r="F63" s="130"/>
    </row>
    <row r="64" spans="1:6" ht="21" x14ac:dyDescent="0.3">
      <c r="A64" s="86"/>
      <c r="B64" s="70"/>
      <c r="C64" s="74"/>
      <c r="D64" s="137"/>
      <c r="E64" s="138"/>
      <c r="F64" s="139"/>
    </row>
    <row r="65" spans="1:6" ht="21" x14ac:dyDescent="0.35">
      <c r="A65" s="87"/>
      <c r="B65" s="70"/>
      <c r="C65" s="94"/>
      <c r="D65" s="172"/>
      <c r="E65" s="173"/>
      <c r="F65" s="174"/>
    </row>
    <row r="66" spans="1:6" ht="21" x14ac:dyDescent="0.35">
      <c r="A66" s="87"/>
      <c r="B66" s="70"/>
      <c r="C66" s="68"/>
      <c r="D66" s="140"/>
      <c r="E66" s="141"/>
      <c r="F66" s="142"/>
    </row>
    <row r="67" spans="1:6" ht="21" x14ac:dyDescent="0.3">
      <c r="A67" s="23"/>
      <c r="B67" s="70"/>
      <c r="C67" s="68"/>
      <c r="D67" s="131"/>
      <c r="E67" s="132"/>
      <c r="F67" s="133"/>
    </row>
    <row r="68" spans="1:6" ht="21" x14ac:dyDescent="0.3">
      <c r="A68" s="23"/>
      <c r="B68" s="70"/>
      <c r="C68" s="68"/>
      <c r="D68" s="140"/>
      <c r="E68" s="141"/>
      <c r="F68" s="142"/>
    </row>
    <row r="69" spans="1:6" ht="21" x14ac:dyDescent="0.3">
      <c r="A69" s="23"/>
      <c r="B69" s="70"/>
      <c r="C69" s="68"/>
      <c r="D69" s="131"/>
      <c r="E69" s="132"/>
      <c r="F69" s="133"/>
    </row>
    <row r="70" spans="1:6" ht="21" x14ac:dyDescent="0.3">
      <c r="A70" s="23"/>
      <c r="B70" s="70"/>
      <c r="C70" s="68"/>
      <c r="D70" s="131"/>
      <c r="E70" s="132"/>
      <c r="F70" s="133"/>
    </row>
    <row r="71" spans="1:6" ht="21" x14ac:dyDescent="0.3">
      <c r="A71" s="23"/>
      <c r="B71" s="70"/>
      <c r="C71" s="94"/>
      <c r="D71" s="131"/>
      <c r="E71" s="132"/>
      <c r="F71" s="133"/>
    </row>
    <row r="72" spans="1:6" ht="21" x14ac:dyDescent="0.3">
      <c r="A72" s="23"/>
      <c r="B72" s="70"/>
      <c r="C72" s="68"/>
      <c r="D72" s="131"/>
      <c r="E72" s="132"/>
      <c r="F72" s="133"/>
    </row>
    <row r="73" spans="1:6" ht="21" x14ac:dyDescent="0.3">
      <c r="A73" s="23"/>
      <c r="B73" s="70"/>
      <c r="C73" s="68"/>
      <c r="D73" s="131"/>
      <c r="E73" s="132"/>
      <c r="F73" s="133"/>
    </row>
    <row r="74" spans="1:6" ht="21" x14ac:dyDescent="0.3">
      <c r="A74" s="23"/>
      <c r="B74" s="70"/>
      <c r="C74" s="68"/>
      <c r="D74" s="140"/>
      <c r="E74" s="141"/>
      <c r="F74" s="142"/>
    </row>
    <row r="75" spans="1:6" ht="21" x14ac:dyDescent="0.3">
      <c r="A75" s="23"/>
      <c r="B75" s="70"/>
      <c r="C75" s="68"/>
      <c r="D75" s="140"/>
      <c r="E75" s="141"/>
      <c r="F75" s="142"/>
    </row>
    <row r="76" spans="1:6" ht="21" x14ac:dyDescent="0.3">
      <c r="A76" s="23"/>
      <c r="B76" s="70"/>
      <c r="C76" s="68"/>
      <c r="D76" s="169"/>
      <c r="E76" s="170"/>
      <c r="F76" s="171"/>
    </row>
    <row r="77" spans="1:6" ht="21" x14ac:dyDescent="0.35">
      <c r="A77" s="87"/>
      <c r="B77" s="70"/>
      <c r="C77" s="68"/>
      <c r="D77" s="131"/>
      <c r="E77" s="132"/>
      <c r="F77" s="133"/>
    </row>
    <row r="78" spans="1:6" ht="21" x14ac:dyDescent="0.3">
      <c r="A78" s="23"/>
      <c r="B78" s="70"/>
      <c r="C78" s="68"/>
      <c r="D78" s="131"/>
      <c r="E78" s="132"/>
      <c r="F78" s="133"/>
    </row>
    <row r="79" spans="1:6" ht="21" x14ac:dyDescent="0.3">
      <c r="A79" s="23"/>
      <c r="B79" s="70"/>
      <c r="C79" s="68"/>
      <c r="D79" s="131"/>
      <c r="E79" s="132"/>
      <c r="F79" s="133"/>
    </row>
    <row r="80" spans="1:6" ht="21" x14ac:dyDescent="0.3">
      <c r="A80" s="23"/>
      <c r="B80" s="70"/>
      <c r="C80" s="68"/>
      <c r="D80" s="131"/>
      <c r="E80" s="132"/>
      <c r="F80" s="133"/>
    </row>
    <row r="81" spans="1:6" ht="21" x14ac:dyDescent="0.3">
      <c r="A81" s="23"/>
      <c r="B81" s="70"/>
      <c r="C81" s="68"/>
      <c r="D81" s="131"/>
      <c r="E81" s="132"/>
      <c r="F81" s="133"/>
    </row>
    <row r="82" spans="1:6" ht="21" x14ac:dyDescent="0.3">
      <c r="A82" s="23"/>
      <c r="B82" s="70"/>
      <c r="C82" s="68"/>
      <c r="D82" s="149"/>
      <c r="E82" s="150"/>
      <c r="F82" s="151"/>
    </row>
    <row r="83" spans="1:6" ht="21" x14ac:dyDescent="0.3">
      <c r="A83" s="23"/>
      <c r="B83" s="70"/>
      <c r="C83" s="68"/>
      <c r="D83" s="131"/>
      <c r="E83" s="132"/>
      <c r="F83" s="133"/>
    </row>
    <row r="84" spans="1:6" ht="21" x14ac:dyDescent="0.3">
      <c r="A84" s="23"/>
      <c r="B84" s="70"/>
      <c r="C84" s="68"/>
      <c r="D84" s="131"/>
      <c r="E84" s="132"/>
      <c r="F84" s="133"/>
    </row>
    <row r="85" spans="1:6" ht="21.75" thickBot="1" x14ac:dyDescent="0.35">
      <c r="A85" s="23"/>
      <c r="B85" s="71"/>
      <c r="C85" s="69"/>
      <c r="D85" s="152"/>
      <c r="E85" s="153"/>
      <c r="F85" s="154"/>
    </row>
    <row r="86" spans="1:6" ht="21.75" thickBot="1" x14ac:dyDescent="0.4">
      <c r="A86" s="23"/>
      <c r="B86" s="39"/>
      <c r="C86" s="63" t="s">
        <v>8</v>
      </c>
      <c r="D86" s="176">
        <f>SUM(D64:F85)</f>
        <v>0</v>
      </c>
      <c r="E86" s="177"/>
      <c r="F86" s="178"/>
    </row>
    <row r="87" spans="1:6" x14ac:dyDescent="0.25">
      <c r="A87" s="79"/>
      <c r="B87" s="80"/>
      <c r="C87" s="81"/>
      <c r="D87" s="81"/>
      <c r="E87" s="81"/>
      <c r="F87" s="81"/>
    </row>
    <row r="88" spans="1:6" x14ac:dyDescent="0.25">
      <c r="A88" s="79"/>
      <c r="B88" s="80"/>
      <c r="C88" s="81"/>
      <c r="D88" s="81"/>
      <c r="E88" s="81"/>
      <c r="F88" s="81"/>
    </row>
    <row r="89" spans="1:6" ht="18.75" x14ac:dyDescent="0.3">
      <c r="A89" s="30"/>
      <c r="B89" s="82"/>
      <c r="C89" s="30"/>
      <c r="D89" s="34"/>
      <c r="E89" s="34"/>
      <c r="F89" s="30"/>
    </row>
    <row r="90" spans="1:6" ht="21" x14ac:dyDescent="0.35">
      <c r="A90" s="23"/>
      <c r="B90" s="43" t="s">
        <v>1</v>
      </c>
      <c r="C90" s="46">
        <v>100000</v>
      </c>
      <c r="D90" s="44"/>
      <c r="E90" s="26"/>
      <c r="F90" s="33"/>
    </row>
    <row r="91" spans="1:6" ht="21" x14ac:dyDescent="0.35">
      <c r="A91" s="23"/>
      <c r="B91" s="43" t="s">
        <v>2</v>
      </c>
      <c r="C91" s="48">
        <f>D86</f>
        <v>0</v>
      </c>
      <c r="D91" s="44"/>
      <c r="E91" s="26"/>
      <c r="F91" s="33"/>
    </row>
    <row r="92" spans="1:6" ht="21" x14ac:dyDescent="0.35">
      <c r="A92" s="23"/>
      <c r="B92" s="43" t="s">
        <v>3</v>
      </c>
      <c r="C92" s="46">
        <f>C90-C91</f>
        <v>100000</v>
      </c>
      <c r="D92" s="49"/>
      <c r="E92" s="50"/>
      <c r="F92" s="67"/>
    </row>
    <row r="93" spans="1:6" ht="18.75" x14ac:dyDescent="0.3">
      <c r="A93" s="76"/>
      <c r="B93" s="95"/>
      <c r="C93" s="77"/>
      <c r="D93" s="179" t="s">
        <v>13</v>
      </c>
      <c r="E93" s="179"/>
      <c r="F93" s="179"/>
    </row>
    <row r="94" spans="1:6" ht="18.75" x14ac:dyDescent="0.3">
      <c r="A94" s="76"/>
      <c r="B94" s="95"/>
      <c r="C94" s="77"/>
      <c r="D94" s="175" t="s">
        <v>14</v>
      </c>
      <c r="E94" s="175"/>
      <c r="F94" s="175"/>
    </row>
    <row r="95" spans="1:6" ht="18.75" x14ac:dyDescent="0.3">
      <c r="A95" s="23"/>
      <c r="B95" s="92"/>
      <c r="C95" s="93"/>
      <c r="D95" s="93"/>
      <c r="E95" s="93"/>
      <c r="F95" s="93"/>
    </row>
  </sheetData>
  <mergeCells count="60">
    <mergeCell ref="D15:F15"/>
    <mergeCell ref="D2:E2"/>
    <mergeCell ref="D3:F3"/>
    <mergeCell ref="D4:F4"/>
    <mergeCell ref="B7:E9"/>
    <mergeCell ref="D14:F14"/>
    <mergeCell ref="D16:F16"/>
    <mergeCell ref="D17:F17"/>
    <mergeCell ref="D18:F18"/>
    <mergeCell ref="D20:F20"/>
    <mergeCell ref="D21:F21"/>
    <mergeCell ref="D19:F19"/>
    <mergeCell ref="D22:F22"/>
    <mergeCell ref="D23:F23"/>
    <mergeCell ref="D24:F24"/>
    <mergeCell ref="D26:F26"/>
    <mergeCell ref="D27:F27"/>
    <mergeCell ref="D25:F25"/>
    <mergeCell ref="D28:F28"/>
    <mergeCell ref="D29:F29"/>
    <mergeCell ref="D30:F30"/>
    <mergeCell ref="D31:F31"/>
    <mergeCell ref="D37:F37"/>
    <mergeCell ref="D44:F44"/>
    <mergeCell ref="D45:F45"/>
    <mergeCell ref="D32:F32"/>
    <mergeCell ref="D33:F33"/>
    <mergeCell ref="D34:F34"/>
    <mergeCell ref="D35:F35"/>
    <mergeCell ref="D36:F36"/>
    <mergeCell ref="D51:E51"/>
    <mergeCell ref="D52:F52"/>
    <mergeCell ref="D53:F53"/>
    <mergeCell ref="B56:E58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84:F84"/>
    <mergeCell ref="D85:F85"/>
    <mergeCell ref="D86:F86"/>
    <mergeCell ref="D93:F93"/>
    <mergeCell ref="D94:F9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D21" sqref="D21:F21"/>
    </sheetView>
  </sheetViews>
  <sheetFormatPr baseColWidth="10" defaultRowHeight="15" x14ac:dyDescent="0.25"/>
  <cols>
    <col min="1" max="1" width="4.5703125" style="1" customWidth="1"/>
    <col min="2" max="2" width="23.85546875" style="36" customWidth="1"/>
    <col min="3" max="3" width="74.140625" customWidth="1"/>
    <col min="4" max="4" width="17.28515625" customWidth="1"/>
    <col min="5" max="5" width="15.7109375" customWidth="1"/>
    <col min="6" max="6" width="13.42578125" customWidth="1"/>
    <col min="7" max="7" width="14.7109375" customWidth="1"/>
    <col min="8" max="8" width="20" customWidth="1"/>
    <col min="9" max="9" width="17.5703125" customWidth="1"/>
    <col min="10" max="11" width="14.85546875" customWidth="1"/>
    <col min="12" max="12" width="14" customWidth="1"/>
    <col min="13" max="13" width="16" customWidth="1"/>
    <col min="14" max="14" width="13.85546875" customWidth="1"/>
    <col min="15" max="15" width="13.7109375" customWidth="1"/>
    <col min="16" max="16" width="13.85546875" customWidth="1"/>
    <col min="17" max="18" width="13.140625" customWidth="1"/>
    <col min="19" max="19" width="13.5703125" customWidth="1"/>
    <col min="20" max="20" width="12.42578125" customWidth="1"/>
    <col min="21" max="21" width="12.140625" style="1" customWidth="1"/>
  </cols>
  <sheetData>
    <row r="1" spans="1:6" s="1" customFormat="1" ht="15.75" thickBot="1" x14ac:dyDescent="0.3">
      <c r="A1" s="79"/>
      <c r="B1" s="80"/>
      <c r="C1" s="81"/>
      <c r="D1" s="81"/>
      <c r="E1" s="81"/>
      <c r="F1" s="81"/>
    </row>
    <row r="2" spans="1:6" ht="19.5" thickBot="1" x14ac:dyDescent="0.35">
      <c r="A2" s="79"/>
      <c r="B2" s="80"/>
      <c r="C2" s="81"/>
      <c r="D2" s="164" t="s">
        <v>70</v>
      </c>
      <c r="E2" s="165"/>
      <c r="F2" s="47"/>
    </row>
    <row r="3" spans="1:6" ht="18.75" x14ac:dyDescent="0.3">
      <c r="A3" s="79"/>
      <c r="B3" s="80"/>
      <c r="C3" s="88"/>
      <c r="D3" s="166">
        <f ca="1">TODAY()</f>
        <v>44140</v>
      </c>
      <c r="E3" s="166"/>
      <c r="F3" s="166"/>
    </row>
    <row r="4" spans="1:6" ht="18.75" x14ac:dyDescent="0.3">
      <c r="A4" s="79"/>
      <c r="B4" s="80"/>
      <c r="C4" s="88"/>
      <c r="D4" s="167" t="s">
        <v>12</v>
      </c>
      <c r="E4" s="167"/>
      <c r="F4" s="167"/>
    </row>
    <row r="5" spans="1:6" x14ac:dyDescent="0.25">
      <c r="A5" s="79"/>
      <c r="B5" s="89" t="s">
        <v>4</v>
      </c>
      <c r="C5" s="81"/>
      <c r="D5" s="81"/>
      <c r="E5" s="81"/>
      <c r="F5" s="81"/>
    </row>
    <row r="6" spans="1:6" x14ac:dyDescent="0.25">
      <c r="A6" s="79"/>
      <c r="B6" s="90"/>
      <c r="C6" s="79"/>
      <c r="D6" s="79"/>
      <c r="E6" s="79"/>
      <c r="F6" s="79"/>
    </row>
    <row r="7" spans="1:6" ht="57" x14ac:dyDescent="0.25">
      <c r="A7" s="83"/>
      <c r="B7" s="168" t="s">
        <v>7</v>
      </c>
      <c r="C7" s="168"/>
      <c r="D7" s="168"/>
      <c r="E7" s="168"/>
      <c r="F7" s="83"/>
    </row>
    <row r="8" spans="1:6" ht="57" x14ac:dyDescent="0.25">
      <c r="A8" s="83"/>
      <c r="B8" s="168"/>
      <c r="C8" s="168"/>
      <c r="D8" s="168"/>
      <c r="E8" s="168"/>
      <c r="F8" s="83"/>
    </row>
    <row r="9" spans="1:6" ht="57" x14ac:dyDescent="0.25">
      <c r="A9" s="83"/>
      <c r="B9" s="168"/>
      <c r="C9" s="168"/>
      <c r="D9" s="168"/>
      <c r="E9" s="168"/>
      <c r="F9" s="83"/>
    </row>
    <row r="10" spans="1:6" ht="15.75" x14ac:dyDescent="0.25">
      <c r="A10" s="79"/>
      <c r="B10" s="84"/>
      <c r="C10" s="84"/>
      <c r="D10" s="84"/>
      <c r="E10" s="84"/>
      <c r="F10" s="84"/>
    </row>
    <row r="11" spans="1:6" ht="23.25" x14ac:dyDescent="0.35">
      <c r="A11" s="23"/>
      <c r="B11" s="91" t="s">
        <v>10</v>
      </c>
      <c r="C11" s="85" t="s">
        <v>67</v>
      </c>
      <c r="D11" s="85"/>
      <c r="E11" s="85"/>
      <c r="F11" s="85"/>
    </row>
    <row r="12" spans="1:6" ht="23.25" x14ac:dyDescent="0.35">
      <c r="A12" s="23"/>
      <c r="B12" s="91" t="s">
        <v>11</v>
      </c>
      <c r="C12" s="85" t="s">
        <v>68</v>
      </c>
      <c r="D12" s="85"/>
      <c r="E12" s="85"/>
      <c r="F12" s="85"/>
    </row>
    <row r="13" spans="1:6" ht="19.5" thickBot="1" x14ac:dyDescent="0.35">
      <c r="A13" s="23"/>
      <c r="B13" s="86"/>
      <c r="C13" s="23"/>
      <c r="D13" s="23"/>
      <c r="E13" s="23"/>
      <c r="F13" s="23"/>
    </row>
    <row r="14" spans="1:6" ht="19.5" thickBot="1" x14ac:dyDescent="0.35">
      <c r="A14" s="86"/>
      <c r="B14" s="27" t="s">
        <v>0</v>
      </c>
      <c r="C14" s="62" t="s">
        <v>5</v>
      </c>
      <c r="D14" s="128" t="s">
        <v>6</v>
      </c>
      <c r="E14" s="129"/>
      <c r="F14" s="130"/>
    </row>
    <row r="15" spans="1:6" ht="21.75" thickBot="1" x14ac:dyDescent="0.35">
      <c r="A15" s="86"/>
      <c r="B15" s="70">
        <v>44099</v>
      </c>
      <c r="C15" s="74" t="s">
        <v>69</v>
      </c>
      <c r="D15" s="161">
        <v>38080</v>
      </c>
      <c r="E15" s="162"/>
      <c r="F15" s="163"/>
    </row>
    <row r="16" spans="1:6" ht="21" x14ac:dyDescent="0.35">
      <c r="A16" s="87"/>
      <c r="B16" s="70"/>
      <c r="C16" s="74"/>
      <c r="D16" s="172"/>
      <c r="E16" s="173"/>
      <c r="F16" s="174"/>
    </row>
    <row r="17" spans="1:6" ht="21" x14ac:dyDescent="0.35">
      <c r="A17" s="87"/>
      <c r="B17" s="70"/>
      <c r="C17" s="68"/>
      <c r="D17" s="140"/>
      <c r="E17" s="141"/>
      <c r="F17" s="142"/>
    </row>
    <row r="18" spans="1:6" ht="21" x14ac:dyDescent="0.3">
      <c r="A18" s="23"/>
      <c r="B18" s="70"/>
      <c r="C18" s="68"/>
      <c r="D18" s="131"/>
      <c r="E18" s="132"/>
      <c r="F18" s="133"/>
    </row>
    <row r="19" spans="1:6" ht="21" x14ac:dyDescent="0.3">
      <c r="A19" s="23"/>
      <c r="B19" s="70"/>
      <c r="C19" s="68"/>
      <c r="D19" s="140"/>
      <c r="E19" s="141"/>
      <c r="F19" s="142"/>
    </row>
    <row r="20" spans="1:6" ht="21" x14ac:dyDescent="0.3">
      <c r="A20" s="23"/>
      <c r="B20" s="70"/>
      <c r="C20" s="68"/>
      <c r="D20" s="131"/>
      <c r="E20" s="132"/>
      <c r="F20" s="133"/>
    </row>
    <row r="21" spans="1:6" ht="21" x14ac:dyDescent="0.3">
      <c r="A21" s="23"/>
      <c r="B21" s="70"/>
      <c r="C21" s="68"/>
      <c r="D21" s="131"/>
      <c r="E21" s="132"/>
      <c r="F21" s="133"/>
    </row>
    <row r="22" spans="1:6" ht="21" x14ac:dyDescent="0.3">
      <c r="A22" s="23"/>
      <c r="B22" s="70"/>
      <c r="C22" s="68"/>
      <c r="D22" s="131"/>
      <c r="E22" s="132"/>
      <c r="F22" s="133"/>
    </row>
    <row r="23" spans="1:6" ht="21" x14ac:dyDescent="0.3">
      <c r="A23" s="23"/>
      <c r="B23" s="70"/>
      <c r="C23" s="68"/>
      <c r="D23" s="131"/>
      <c r="E23" s="132"/>
      <c r="F23" s="133"/>
    </row>
    <row r="24" spans="1:6" ht="21" x14ac:dyDescent="0.3">
      <c r="A24" s="23"/>
      <c r="B24" s="70"/>
      <c r="C24" s="68"/>
      <c r="D24" s="131"/>
      <c r="E24" s="132"/>
      <c r="F24" s="133"/>
    </row>
    <row r="25" spans="1:6" ht="21" x14ac:dyDescent="0.3">
      <c r="A25" s="23"/>
      <c r="B25" s="70"/>
      <c r="C25" s="68"/>
      <c r="D25" s="140"/>
      <c r="E25" s="141"/>
      <c r="F25" s="142"/>
    </row>
    <row r="26" spans="1:6" ht="21" x14ac:dyDescent="0.3">
      <c r="A26" s="23"/>
      <c r="B26" s="70"/>
      <c r="C26" s="68"/>
      <c r="D26" s="140"/>
      <c r="E26" s="141"/>
      <c r="F26" s="142"/>
    </row>
    <row r="27" spans="1:6" ht="21" x14ac:dyDescent="0.3">
      <c r="A27" s="23"/>
      <c r="B27" s="70"/>
      <c r="C27" s="68"/>
      <c r="D27" s="169"/>
      <c r="E27" s="170"/>
      <c r="F27" s="171"/>
    </row>
    <row r="28" spans="1:6" ht="21" x14ac:dyDescent="0.35">
      <c r="A28" s="87"/>
      <c r="B28" s="70"/>
      <c r="C28" s="68"/>
      <c r="D28" s="131"/>
      <c r="E28" s="132"/>
      <c r="F28" s="133"/>
    </row>
    <row r="29" spans="1:6" ht="21" x14ac:dyDescent="0.3">
      <c r="A29" s="23"/>
      <c r="B29" s="70"/>
      <c r="C29" s="68"/>
      <c r="D29" s="131"/>
      <c r="E29" s="132"/>
      <c r="F29" s="133"/>
    </row>
    <row r="30" spans="1:6" ht="21" x14ac:dyDescent="0.3">
      <c r="A30" s="23"/>
      <c r="B30" s="70"/>
      <c r="C30" s="68"/>
      <c r="D30" s="131"/>
      <c r="E30" s="132"/>
      <c r="F30" s="133"/>
    </row>
    <row r="31" spans="1:6" ht="21" x14ac:dyDescent="0.3">
      <c r="A31" s="23"/>
      <c r="B31" s="70"/>
      <c r="C31" s="68"/>
      <c r="D31" s="131"/>
      <c r="E31" s="132"/>
      <c r="F31" s="133"/>
    </row>
    <row r="32" spans="1:6" ht="21" x14ac:dyDescent="0.3">
      <c r="A32" s="23"/>
      <c r="B32" s="70"/>
      <c r="C32" s="68"/>
      <c r="D32" s="131"/>
      <c r="E32" s="132"/>
      <c r="F32" s="133"/>
    </row>
    <row r="33" spans="1:6" ht="21" x14ac:dyDescent="0.3">
      <c r="A33" s="23"/>
      <c r="B33" s="70"/>
      <c r="C33" s="68"/>
      <c r="D33" s="149"/>
      <c r="E33" s="150"/>
      <c r="F33" s="151"/>
    </row>
    <row r="34" spans="1:6" ht="21" x14ac:dyDescent="0.3">
      <c r="A34" s="23"/>
      <c r="B34" s="70"/>
      <c r="C34" s="68"/>
      <c r="D34" s="131"/>
      <c r="E34" s="132"/>
      <c r="F34" s="133"/>
    </row>
    <row r="35" spans="1:6" ht="21" x14ac:dyDescent="0.3">
      <c r="A35" s="23"/>
      <c r="B35" s="70"/>
      <c r="C35" s="68"/>
      <c r="D35" s="131"/>
      <c r="E35" s="132"/>
      <c r="F35" s="133"/>
    </row>
    <row r="36" spans="1:6" ht="21.75" thickBot="1" x14ac:dyDescent="0.35">
      <c r="A36" s="23"/>
      <c r="B36" s="71"/>
      <c r="C36" s="69"/>
      <c r="D36" s="152"/>
      <c r="E36" s="153"/>
      <c r="F36" s="154"/>
    </row>
    <row r="37" spans="1:6" ht="21.75" thickBot="1" x14ac:dyDescent="0.4">
      <c r="A37" s="23"/>
      <c r="B37" s="39"/>
      <c r="C37" s="63" t="s">
        <v>8</v>
      </c>
      <c r="D37" s="176">
        <f>SUM(D15:F36)</f>
        <v>38080</v>
      </c>
      <c r="E37" s="177"/>
      <c r="F37" s="178"/>
    </row>
    <row r="38" spans="1:6" x14ac:dyDescent="0.25">
      <c r="A38" s="79"/>
      <c r="B38" s="80"/>
      <c r="C38" s="81"/>
      <c r="D38" s="81"/>
      <c r="E38" s="81"/>
      <c r="F38" s="81"/>
    </row>
    <row r="39" spans="1:6" x14ac:dyDescent="0.25">
      <c r="A39" s="79"/>
      <c r="B39" s="80"/>
      <c r="C39" s="81"/>
      <c r="D39" s="81"/>
      <c r="E39" s="81"/>
      <c r="F39" s="81"/>
    </row>
    <row r="40" spans="1:6" ht="18.75" x14ac:dyDescent="0.3">
      <c r="A40" s="30"/>
      <c r="B40" s="82"/>
      <c r="C40" s="30"/>
      <c r="D40" s="34"/>
      <c r="E40" s="34"/>
      <c r="F40" s="30"/>
    </row>
    <row r="41" spans="1:6" ht="21" x14ac:dyDescent="0.35">
      <c r="A41" s="23"/>
      <c r="B41" s="43" t="s">
        <v>1</v>
      </c>
      <c r="C41" s="46">
        <v>38080</v>
      </c>
      <c r="D41" s="44"/>
      <c r="E41" s="26"/>
      <c r="F41" s="33"/>
    </row>
    <row r="42" spans="1:6" ht="21" x14ac:dyDescent="0.35">
      <c r="A42" s="23"/>
      <c r="B42" s="43" t="s">
        <v>2</v>
      </c>
      <c r="C42" s="48">
        <f>D37</f>
        <v>38080</v>
      </c>
      <c r="D42" s="44"/>
      <c r="E42" s="26"/>
      <c r="F42" s="33"/>
    </row>
    <row r="43" spans="1:6" ht="21" x14ac:dyDescent="0.35">
      <c r="A43" s="23"/>
      <c r="B43" s="43" t="s">
        <v>3</v>
      </c>
      <c r="C43" s="46">
        <f>C41-C42</f>
        <v>0</v>
      </c>
      <c r="D43" s="49"/>
      <c r="E43" s="50"/>
      <c r="F43" s="67"/>
    </row>
    <row r="44" spans="1:6" ht="18.75" x14ac:dyDescent="0.3">
      <c r="A44" s="76"/>
      <c r="B44" s="103"/>
      <c r="C44" s="77"/>
      <c r="D44" s="179" t="s">
        <v>13</v>
      </c>
      <c r="E44" s="179"/>
      <c r="F44" s="179"/>
    </row>
    <row r="45" spans="1:6" ht="18.75" x14ac:dyDescent="0.3">
      <c r="A45" s="76"/>
      <c r="B45" s="103"/>
      <c r="C45" s="77"/>
      <c r="D45" s="175" t="s">
        <v>14</v>
      </c>
      <c r="E45" s="175"/>
      <c r="F45" s="175"/>
    </row>
    <row r="46" spans="1:6" ht="18.75" x14ac:dyDescent="0.3">
      <c r="A46" s="23"/>
      <c r="B46" s="92"/>
      <c r="C46" s="93"/>
      <c r="D46" s="93"/>
      <c r="E46" s="93"/>
      <c r="F46" s="93"/>
    </row>
  </sheetData>
  <mergeCells count="30">
    <mergeCell ref="D21:F21"/>
    <mergeCell ref="D22:F22"/>
    <mergeCell ref="D23:F23"/>
    <mergeCell ref="D15:F15"/>
    <mergeCell ref="D2:E2"/>
    <mergeCell ref="D3:F3"/>
    <mergeCell ref="D4:F4"/>
    <mergeCell ref="B7:E9"/>
    <mergeCell ref="D14:F14"/>
    <mergeCell ref="D16:F16"/>
    <mergeCell ref="D17:F17"/>
    <mergeCell ref="D18:F18"/>
    <mergeCell ref="D19:F19"/>
    <mergeCell ref="D20:F20"/>
    <mergeCell ref="D45:F45"/>
    <mergeCell ref="D34:F34"/>
    <mergeCell ref="D35:F35"/>
    <mergeCell ref="D24:F24"/>
    <mergeCell ref="D25:F25"/>
    <mergeCell ref="D36:F36"/>
    <mergeCell ref="D37:F37"/>
    <mergeCell ref="D44:F44"/>
    <mergeCell ref="D33:F33"/>
    <mergeCell ref="D28:F28"/>
    <mergeCell ref="D29:F29"/>
    <mergeCell ref="D30:F30"/>
    <mergeCell ref="D31:F31"/>
    <mergeCell ref="D32:F32"/>
    <mergeCell ref="D26:F26"/>
    <mergeCell ref="D27:F27"/>
  </mergeCells>
  <pageMargins left="0.7" right="0.7" top="0.75" bottom="0.75" header="0.3" footer="0.3"/>
  <pageSetup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C2" sqref="C2"/>
    </sheetView>
  </sheetViews>
  <sheetFormatPr baseColWidth="10" defaultRowHeight="15" x14ac:dyDescent="0.25"/>
  <cols>
    <col min="2" max="2" width="18.7109375" customWidth="1"/>
    <col min="3" max="3" width="30.5703125" customWidth="1"/>
    <col min="4" max="4" width="14.28515625" customWidth="1"/>
    <col min="5" max="5" width="16.5703125" customWidth="1"/>
    <col min="6" max="6" width="20" customWidth="1"/>
  </cols>
  <sheetData>
    <row r="2" spans="1:8" x14ac:dyDescent="0.25">
      <c r="F2" s="116" t="s">
        <v>86</v>
      </c>
      <c r="G2" s="116"/>
    </row>
    <row r="3" spans="1:8" x14ac:dyDescent="0.25">
      <c r="F3" s="116" t="s">
        <v>106</v>
      </c>
      <c r="G3" s="116"/>
    </row>
    <row r="4" spans="1:8" x14ac:dyDescent="0.25">
      <c r="B4" s="1"/>
    </row>
    <row r="5" spans="1:8" ht="27" thickBot="1" x14ac:dyDescent="0.45">
      <c r="C5" s="115" t="s">
        <v>85</v>
      </c>
      <c r="D5" s="1"/>
    </row>
    <row r="7" spans="1:8" x14ac:dyDescent="0.25">
      <c r="A7" s="114" t="s">
        <v>74</v>
      </c>
      <c r="B7" s="114" t="s">
        <v>83</v>
      </c>
      <c r="C7" s="114" t="s">
        <v>84</v>
      </c>
      <c r="D7" s="114" t="s">
        <v>76</v>
      </c>
      <c r="E7" s="114" t="s">
        <v>77</v>
      </c>
      <c r="F7" s="114" t="s">
        <v>78</v>
      </c>
    </row>
    <row r="8" spans="1:8" x14ac:dyDescent="0.25">
      <c r="A8" s="109">
        <v>44126</v>
      </c>
      <c r="B8" s="108" t="s">
        <v>88</v>
      </c>
      <c r="C8" s="108" t="s">
        <v>89</v>
      </c>
      <c r="D8" s="183" t="s">
        <v>110</v>
      </c>
      <c r="E8" s="110">
        <v>5580</v>
      </c>
      <c r="F8" s="108" t="s">
        <v>107</v>
      </c>
    </row>
    <row r="9" spans="1:8" x14ac:dyDescent="0.25">
      <c r="A9" s="109">
        <v>44125</v>
      </c>
      <c r="B9" s="108" t="s">
        <v>90</v>
      </c>
      <c r="C9" s="108" t="s">
        <v>91</v>
      </c>
      <c r="D9" s="108">
        <v>418556</v>
      </c>
      <c r="E9" s="110">
        <v>3990</v>
      </c>
      <c r="F9" s="108" t="s">
        <v>107</v>
      </c>
    </row>
    <row r="10" spans="1:8" x14ac:dyDescent="0.25">
      <c r="A10" s="109">
        <v>44130</v>
      </c>
      <c r="B10" s="108" t="s">
        <v>90</v>
      </c>
      <c r="C10" s="108" t="s">
        <v>91</v>
      </c>
      <c r="D10" s="108">
        <v>99860</v>
      </c>
      <c r="E10" s="110">
        <v>2910</v>
      </c>
      <c r="F10" s="108" t="s">
        <v>107</v>
      </c>
    </row>
    <row r="11" spans="1:8" x14ac:dyDescent="0.25">
      <c r="A11" s="109">
        <v>44131</v>
      </c>
      <c r="B11" s="108" t="s">
        <v>90</v>
      </c>
      <c r="C11" s="108" t="s">
        <v>91</v>
      </c>
      <c r="D11" s="108">
        <v>137322</v>
      </c>
      <c r="E11" s="110">
        <v>4860</v>
      </c>
      <c r="F11" s="108" t="s">
        <v>107</v>
      </c>
    </row>
    <row r="12" spans="1:8" x14ac:dyDescent="0.25">
      <c r="A12" s="109">
        <v>44130</v>
      </c>
      <c r="B12" s="108" t="s">
        <v>90</v>
      </c>
      <c r="C12" s="108" t="s">
        <v>92</v>
      </c>
      <c r="D12" s="108">
        <v>1812</v>
      </c>
      <c r="E12" s="110">
        <v>2000</v>
      </c>
      <c r="F12" s="108" t="s">
        <v>107</v>
      </c>
    </row>
    <row r="13" spans="1:8" x14ac:dyDescent="0.25">
      <c r="A13" s="109">
        <v>44131</v>
      </c>
      <c r="B13" s="108" t="s">
        <v>93</v>
      </c>
      <c r="C13" s="108" t="s">
        <v>91</v>
      </c>
      <c r="D13" s="108">
        <v>137388</v>
      </c>
      <c r="E13" s="110">
        <v>1620</v>
      </c>
      <c r="F13" s="108" t="s">
        <v>107</v>
      </c>
    </row>
    <row r="14" spans="1:8" x14ac:dyDescent="0.25">
      <c r="A14" s="109">
        <v>44137</v>
      </c>
      <c r="B14" s="108" t="s">
        <v>13</v>
      </c>
      <c r="C14" s="108" t="s">
        <v>94</v>
      </c>
      <c r="D14" s="108">
        <v>3201731</v>
      </c>
      <c r="E14" s="110">
        <v>5000</v>
      </c>
      <c r="F14" s="108" t="s">
        <v>107</v>
      </c>
    </row>
    <row r="15" spans="1:8" x14ac:dyDescent="0.25">
      <c r="A15" s="109">
        <v>44134</v>
      </c>
      <c r="B15" s="108" t="s">
        <v>13</v>
      </c>
      <c r="C15" s="108" t="s">
        <v>109</v>
      </c>
      <c r="D15" s="108">
        <v>2910522</v>
      </c>
      <c r="E15" s="110">
        <v>10000</v>
      </c>
      <c r="F15" s="108" t="s">
        <v>107</v>
      </c>
    </row>
    <row r="16" spans="1:8" x14ac:dyDescent="0.25">
      <c r="A16" s="109">
        <v>44133</v>
      </c>
      <c r="B16" s="108" t="s">
        <v>90</v>
      </c>
      <c r="C16" s="108" t="s">
        <v>95</v>
      </c>
      <c r="D16" s="108">
        <v>6893</v>
      </c>
      <c r="E16" s="110">
        <v>8980</v>
      </c>
      <c r="F16" s="108" t="s">
        <v>107</v>
      </c>
      <c r="H16" t="s">
        <v>108</v>
      </c>
    </row>
    <row r="17" spans="1:6" x14ac:dyDescent="0.25">
      <c r="A17" s="109">
        <v>44133</v>
      </c>
      <c r="B17" s="108" t="s">
        <v>90</v>
      </c>
      <c r="C17" s="108" t="s">
        <v>96</v>
      </c>
      <c r="D17" s="108">
        <v>222499</v>
      </c>
      <c r="E17" s="110">
        <v>1000</v>
      </c>
      <c r="F17" s="108" t="s">
        <v>107</v>
      </c>
    </row>
    <row r="18" spans="1:6" x14ac:dyDescent="0.25">
      <c r="A18" s="109">
        <v>44134</v>
      </c>
      <c r="B18" s="108" t="s">
        <v>90</v>
      </c>
      <c r="C18" s="108" t="s">
        <v>97</v>
      </c>
      <c r="D18" s="108">
        <v>180129</v>
      </c>
      <c r="E18" s="110">
        <v>1560</v>
      </c>
      <c r="F18" s="108" t="s">
        <v>107</v>
      </c>
    </row>
    <row r="19" spans="1:6" x14ac:dyDescent="0.25">
      <c r="A19" s="109">
        <v>44133</v>
      </c>
      <c r="B19" s="108" t="s">
        <v>93</v>
      </c>
      <c r="C19" s="108" t="s">
        <v>98</v>
      </c>
      <c r="D19" s="108">
        <v>156421</v>
      </c>
      <c r="E19" s="110">
        <v>7250</v>
      </c>
      <c r="F19" s="108" t="s">
        <v>107</v>
      </c>
    </row>
    <row r="20" spans="1:6" x14ac:dyDescent="0.25">
      <c r="A20" s="109">
        <v>44130</v>
      </c>
      <c r="B20" s="108" t="s">
        <v>93</v>
      </c>
      <c r="C20" s="108" t="s">
        <v>99</v>
      </c>
      <c r="D20" s="110">
        <v>12544</v>
      </c>
      <c r="E20" s="110">
        <v>2300</v>
      </c>
      <c r="F20" s="108" t="s">
        <v>107</v>
      </c>
    </row>
    <row r="21" spans="1:6" x14ac:dyDescent="0.25">
      <c r="A21" s="109">
        <v>44134</v>
      </c>
      <c r="B21" s="108" t="s">
        <v>93</v>
      </c>
      <c r="C21" s="108" t="s">
        <v>100</v>
      </c>
      <c r="D21" s="110">
        <v>521902</v>
      </c>
      <c r="E21" s="110">
        <v>12600</v>
      </c>
      <c r="F21" s="108" t="s">
        <v>107</v>
      </c>
    </row>
    <row r="22" spans="1:6" x14ac:dyDescent="0.25">
      <c r="A22" s="109">
        <v>44111</v>
      </c>
      <c r="B22" s="108" t="s">
        <v>90</v>
      </c>
      <c r="C22" s="108" t="s">
        <v>101</v>
      </c>
      <c r="D22" s="108">
        <v>237035</v>
      </c>
      <c r="E22" s="110">
        <v>5000</v>
      </c>
      <c r="F22" s="108" t="s">
        <v>107</v>
      </c>
    </row>
    <row r="23" spans="1:6" x14ac:dyDescent="0.25">
      <c r="A23" s="109">
        <v>44138</v>
      </c>
      <c r="B23" s="108" t="s">
        <v>13</v>
      </c>
      <c r="C23" s="108" t="s">
        <v>102</v>
      </c>
      <c r="D23" s="108">
        <v>29660</v>
      </c>
      <c r="E23" s="110">
        <v>4977</v>
      </c>
      <c r="F23" s="108" t="s">
        <v>107</v>
      </c>
    </row>
    <row r="24" spans="1:6" x14ac:dyDescent="0.25">
      <c r="A24" s="109">
        <v>44137</v>
      </c>
      <c r="B24" s="108" t="s">
        <v>90</v>
      </c>
      <c r="C24" s="108" t="s">
        <v>91</v>
      </c>
      <c r="D24" s="108">
        <v>130578</v>
      </c>
      <c r="E24" s="110">
        <v>3630</v>
      </c>
      <c r="F24" s="108" t="s">
        <v>107</v>
      </c>
    </row>
    <row r="25" spans="1:6" x14ac:dyDescent="0.25">
      <c r="A25" s="109">
        <v>44139</v>
      </c>
      <c r="B25" s="108" t="s">
        <v>90</v>
      </c>
      <c r="C25" s="108" t="s">
        <v>103</v>
      </c>
      <c r="D25" s="108">
        <v>26738785</v>
      </c>
      <c r="E25" s="110">
        <v>1500</v>
      </c>
      <c r="F25" s="108" t="s">
        <v>107</v>
      </c>
    </row>
    <row r="26" spans="1:6" x14ac:dyDescent="0.25">
      <c r="A26" s="109">
        <v>44139</v>
      </c>
      <c r="B26" s="108" t="s">
        <v>90</v>
      </c>
      <c r="C26" s="108" t="s">
        <v>104</v>
      </c>
      <c r="D26" s="108">
        <v>1002616</v>
      </c>
      <c r="E26" s="110">
        <v>8690</v>
      </c>
      <c r="F26" s="108" t="s">
        <v>107</v>
      </c>
    </row>
    <row r="27" spans="1:6" x14ac:dyDescent="0.25">
      <c r="A27" s="108"/>
      <c r="B27" s="108"/>
      <c r="C27" s="108"/>
      <c r="D27" s="108"/>
      <c r="E27" s="108"/>
      <c r="F27" s="108" t="s">
        <v>107</v>
      </c>
    </row>
    <row r="28" spans="1:6" ht="15.75" thickBot="1" x14ac:dyDescent="0.3">
      <c r="A28" s="108"/>
      <c r="B28" s="108"/>
      <c r="C28" s="108"/>
      <c r="D28" s="111"/>
      <c r="E28" s="111"/>
      <c r="F28" s="108" t="s">
        <v>107</v>
      </c>
    </row>
    <row r="29" spans="1:6" ht="15.75" thickBot="1" x14ac:dyDescent="0.3">
      <c r="D29" s="112" t="s">
        <v>105</v>
      </c>
      <c r="E29" s="113">
        <f>SUM(E8:E28)</f>
        <v>93447</v>
      </c>
    </row>
    <row r="30" spans="1:6" x14ac:dyDescent="0.25">
      <c r="A30" s="119"/>
      <c r="B30" s="119"/>
      <c r="C30" s="119"/>
      <c r="D30" s="1"/>
      <c r="E30" s="117"/>
    </row>
    <row r="31" spans="1:6" x14ac:dyDescent="0.25">
      <c r="A31" s="121"/>
      <c r="B31" s="121"/>
      <c r="C31" s="121"/>
    </row>
    <row r="32" spans="1:6" x14ac:dyDescent="0.25">
      <c r="B32" s="120" t="s">
        <v>13</v>
      </c>
      <c r="C32" s="118"/>
    </row>
    <row r="33" spans="2:6" x14ac:dyDescent="0.25">
      <c r="B33" s="118" t="s">
        <v>87</v>
      </c>
    </row>
    <row r="34" spans="2:6" ht="15.75" thickBot="1" x14ac:dyDescent="0.3">
      <c r="D34" s="107"/>
      <c r="E34" s="107"/>
      <c r="F34" s="107"/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J.FERNANDEZ</vt:lpstr>
      <vt:lpstr>C.QUIÑONES</vt:lpstr>
      <vt:lpstr>Hoja2</vt:lpstr>
      <vt:lpstr>Hoja1</vt:lpstr>
      <vt:lpstr>TOMAS CORTEZ</vt:lpstr>
      <vt:lpstr>FRANCISCO MARIFIL</vt:lpstr>
      <vt:lpstr>C.ALFARO</vt:lpstr>
      <vt:lpstr>JORGE RUBIO</vt:lpstr>
      <vt:lpstr>CAJA CHICA 2020</vt:lpstr>
      <vt:lpstr>R CARRASCO</vt:lpstr>
      <vt:lpstr>C.ALFARO!Área_de_impresión</vt:lpstr>
      <vt:lpstr>C.QUIÑONES!Área_de_impresión</vt:lpstr>
      <vt:lpstr>'FRANCISCO MARIFIL'!Área_de_impresión</vt:lpstr>
      <vt:lpstr>J.FERNANDEZ!Área_de_impresión</vt:lpstr>
      <vt:lpstr>'R CARRASCO'!Área_de_impresión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2020-11-05T12:24:55Z</cp:lastPrinted>
  <dcterms:created xsi:type="dcterms:W3CDTF">2015-01-28T15:38:31Z</dcterms:created>
  <dcterms:modified xsi:type="dcterms:W3CDTF">2020-11-05T12:41:54Z</dcterms:modified>
</cp:coreProperties>
</file>