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Z:\004 LISTA DE PRECIOS 2023\"/>
    </mc:Choice>
  </mc:AlternateContent>
  <xr:revisionPtr revIDLastSave="0" documentId="13_ncr:1_{13711E45-1CA4-4FCF-A071-11714FFBCC9F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Rauland" sheetId="1" r:id="rId1"/>
    <sheet name="Hoja4" sheetId="6" r:id="rId2"/>
    <sheet name="Guldmann" sheetId="2" r:id="rId3"/>
    <sheet name="Hoja1" sheetId="3" r:id="rId4"/>
    <sheet name="Hoja2" sheetId="4" r:id="rId5"/>
    <sheet name="Hoja3" sheetId="5" r:id="rId6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7" i="1" l="1"/>
  <c r="E36" i="1"/>
  <c r="E35" i="1" l="1"/>
  <c r="E34" i="1"/>
  <c r="E33" i="1"/>
  <c r="E32" i="1" l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<sst xmlns="http://schemas.openxmlformats.org/spreadsheetml/2006/main" count="559" uniqueCount="433">
  <si>
    <t>R4KANNV2</t>
  </si>
  <si>
    <t>ANUNCIADOR PANEL</t>
  </si>
  <si>
    <t>R4KMQCV2</t>
  </si>
  <si>
    <t xml:space="preserve">CORRIDOR LIGHT - 4 POS V2 </t>
  </si>
  <si>
    <t>350100</t>
  </si>
  <si>
    <t>CALL CORD WITH TILT/RELEASE DIN</t>
  </si>
  <si>
    <t>R5K Marquee Controller v2</t>
  </si>
  <si>
    <t>Part Number</t>
  </si>
  <si>
    <t>Descripción</t>
  </si>
  <si>
    <t>CCDIN</t>
  </si>
  <si>
    <t>Call Cord - Din Connector</t>
  </si>
  <si>
    <t>CLA246</t>
  </si>
  <si>
    <t>R4k 4 Bulb/6 Pt Audio Cl</t>
  </si>
  <si>
    <t>CLAR46</t>
  </si>
  <si>
    <t>R4k 4 Pt Audio Relay Kit (CLA246)</t>
  </si>
  <si>
    <t>DCA200</t>
  </si>
  <si>
    <t>R4k Audio 6 Pt Domeless Cntl</t>
  </si>
  <si>
    <t>DCV100</t>
  </si>
  <si>
    <t>R4k 6 Pt Visual Domeless Cntl</t>
  </si>
  <si>
    <t>R4KESR</t>
  </si>
  <si>
    <t>R4k Emer / Staff Register St</t>
  </si>
  <si>
    <t>R4K11V</t>
  </si>
  <si>
    <t>R4k Visual Single Call St</t>
  </si>
  <si>
    <t>R4K12A</t>
  </si>
  <si>
    <t>R4k Audio Single Call St</t>
  </si>
  <si>
    <t>R4K14SA</t>
  </si>
  <si>
    <t>R4k Single Call St - W/emer</t>
  </si>
  <si>
    <t>R4KCAL</t>
  </si>
  <si>
    <t>R5K Call Assurance Light</t>
  </si>
  <si>
    <t>R4KCB12</t>
  </si>
  <si>
    <t>R4k Code Button Station</t>
  </si>
  <si>
    <t>R4KPR400</t>
  </si>
  <si>
    <t>R4k Power Supply</t>
  </si>
  <si>
    <t>VoIP Nurse Console V2</t>
  </si>
  <si>
    <t>VoIP Staff Terminal V2</t>
  </si>
  <si>
    <t>Domeless Controller v2</t>
  </si>
  <si>
    <t>Enhanced Single Patient Stn</t>
  </si>
  <si>
    <t>Duty Station</t>
  </si>
  <si>
    <t>351003 Battery Kit</t>
  </si>
  <si>
    <t>Pull-cord Station</t>
  </si>
  <si>
    <t>Code Station</t>
  </si>
  <si>
    <t>2-jack Station</t>
  </si>
  <si>
    <t xml:space="preserve">Stock actual </t>
  </si>
  <si>
    <t>R4K22A</t>
  </si>
  <si>
    <t>R4k Dual Audio Call St</t>
  </si>
  <si>
    <t>Enhncd Pillowspkr 2 Lgt-anlgvo</t>
  </si>
  <si>
    <t>R5KCONS</t>
  </si>
  <si>
    <t>R5KDC16D</t>
  </si>
  <si>
    <t>Reemplaza CLA214D</t>
  </si>
  <si>
    <t>R5KCL546</t>
  </si>
  <si>
    <t>REEMPLAZA CLAR4</t>
  </si>
  <si>
    <t>Ultima revisión</t>
  </si>
  <si>
    <t>Item</t>
  </si>
  <si>
    <t>Cantidad</t>
  </si>
  <si>
    <t>Descripcion</t>
  </si>
  <si>
    <t>P1248024</t>
  </si>
  <si>
    <t>Embellecedor Riel tipo A</t>
  </si>
  <si>
    <t>Embellecedor Riel tipo B</t>
  </si>
  <si>
    <t>XXXXX</t>
  </si>
  <si>
    <t>pedido</t>
  </si>
  <si>
    <t>CODIGOS</t>
  </si>
  <si>
    <t>VISITA TECNICA</t>
  </si>
  <si>
    <t>111PROGRAMACION</t>
  </si>
  <si>
    <t>PROGRAMACIÓN</t>
  </si>
  <si>
    <t>MANTENCION</t>
  </si>
  <si>
    <t>REPARACIONES VARIAS (PINTURA, )</t>
  </si>
  <si>
    <t>PINTURA LAIGHT NEUTRAL</t>
  </si>
  <si>
    <t>PINTURA TOUPE</t>
  </si>
  <si>
    <t>MANO DE OBRA</t>
  </si>
  <si>
    <t xml:space="preserve">REVISAR TAMBIEN </t>
  </si>
  <si>
    <t>DESCRIPCIÓN</t>
  </si>
  <si>
    <t>CANTIDAD</t>
  </si>
  <si>
    <t>Solicitud</t>
  </si>
  <si>
    <t>R5KSDTY</t>
  </si>
  <si>
    <t>R5K Duty Station</t>
  </si>
  <si>
    <t xml:space="preserve">MANTENCION    : </t>
  </si>
  <si>
    <t xml:space="preserve">REPARACIONES VARIAS (PINTURA, )  </t>
  </si>
  <si>
    <t xml:space="preserve">PINTURA LAIGHT NEUTRAL  </t>
  </si>
  <si>
    <t xml:space="preserve">MANO DE OBRA   </t>
  </si>
  <si>
    <t xml:space="preserve">PINTURA TOUPE </t>
  </si>
  <si>
    <t xml:space="preserve">PROGRAMACIÓN   </t>
  </si>
  <si>
    <t xml:space="preserve">VISITA TECNICA    </t>
  </si>
  <si>
    <t xml:space="preserve"> </t>
  </si>
  <si>
    <t>L-NET T-TAP MODULE (25)</t>
  </si>
  <si>
    <t>L-NET TERM RESISTOR</t>
  </si>
  <si>
    <t>M-Net Divider Module</t>
  </si>
  <si>
    <t xml:space="preserve"> Crimping tool Adapter  </t>
  </si>
  <si>
    <t>STATION REMOVAL TOOL</t>
  </si>
  <si>
    <t>TAPA CLARA C AZUL. SLIM</t>
  </si>
  <si>
    <t>BATERIA KIT</t>
  </si>
  <si>
    <t>8 PN INLINECON CAT-5 CAT-6 (100)</t>
  </si>
  <si>
    <t>TAPA CLARA C AZUL. caja</t>
  </si>
  <si>
    <t>CLEAR STATION COVER 10-PK V2</t>
  </si>
  <si>
    <t>ENHNCD PILLOWSPKR</t>
  </si>
  <si>
    <t>REMOTE TILT</t>
  </si>
  <si>
    <t>POWER SUPPLY W/BATT</t>
  </si>
  <si>
    <t>8 PORT ETHERNET SWITCH</t>
  </si>
  <si>
    <t>Fiber Adapter Modules</t>
  </si>
  <si>
    <t>BRANCH REGIONAL CONTROLLER V5</t>
  </si>
  <si>
    <t>VOIP STAFF TERMINAL</t>
  </si>
  <si>
    <t>VOIP STAFF TERMINAL V2</t>
  </si>
  <si>
    <t>CORRIDOR LIGHT-4 POS V3</t>
  </si>
  <si>
    <t>CONTROLADOR DE PASILLO V2</t>
  </si>
  <si>
    <t>ESTACION DE PACIENTE</t>
  </si>
  <si>
    <t>ENHANCED SINGLE</t>
  </si>
  <si>
    <t>Dual Patient Station</t>
  </si>
  <si>
    <t xml:space="preserve">ESTACION PARA PACIENTE DE GUARDIA </t>
  </si>
  <si>
    <t xml:space="preserve">ESTACION DE CORDON DE BAÑO CON AUDIO </t>
  </si>
  <si>
    <t>CODE STATION</t>
  </si>
  <si>
    <t xml:space="preserve"> STOFF ASSIST / CODE STATION</t>
  </si>
  <si>
    <t>Bed Management Station</t>
  </si>
  <si>
    <t>ESTACION PARA REGISTRO DE PERSONAL</t>
  </si>
  <si>
    <t xml:space="preserve">Doble station Jack </t>
  </si>
  <si>
    <t>INTERFACE-HL7(ADT)-25 BEDS</t>
  </si>
  <si>
    <t xml:space="preserve"> SOTWARE MAINTENANCE FEE </t>
  </si>
  <si>
    <t>354001WPS</t>
  </si>
  <si>
    <t>2 u Pull-cord IP68</t>
  </si>
  <si>
    <t>PERA DE LLAMADO</t>
  </si>
  <si>
    <t>CCDIN3</t>
  </si>
  <si>
    <t xml:space="preserve">HANDHLED PENDANT WITH 2 LIGHT </t>
  </si>
  <si>
    <t>R5K 4 LIGHT/6PT AUDIO CL</t>
  </si>
  <si>
    <t>R4k 4 Pt Audio Relay Kit</t>
  </si>
  <si>
    <t>CLV144</t>
  </si>
  <si>
    <t>BULB/6 PT VISUAL CL</t>
  </si>
  <si>
    <t>CONTROLADOR S/L 6 PUNTOS</t>
  </si>
  <si>
    <t>DCA216</t>
  </si>
  <si>
    <t>CONTROLADOR</t>
  </si>
  <si>
    <t>VISUAL DOMELES CONTROL</t>
  </si>
  <si>
    <t>DCV116</t>
  </si>
  <si>
    <t>CONTROLADOR DE PANEL LUMINOSO</t>
  </si>
  <si>
    <t>NC4JACK</t>
  </si>
  <si>
    <t>AUXILIARY 4 ALARM IMPUT STATION</t>
  </si>
  <si>
    <t>QP1295</t>
  </si>
  <si>
    <t>STAFF REGISTRATION</t>
  </si>
  <si>
    <t>QP1360</t>
  </si>
  <si>
    <t>BOTON CODIGO/AYUDA EN ESPAÑOL</t>
  </si>
  <si>
    <t>QP1482</t>
  </si>
  <si>
    <t>RACK MODEL</t>
  </si>
  <si>
    <t>QP1510</t>
  </si>
  <si>
    <t>FACEPLATE RED-4K</t>
  </si>
  <si>
    <t>QP1583</t>
  </si>
  <si>
    <t>CODIGO AZUL</t>
  </si>
  <si>
    <t>QP1693</t>
  </si>
  <si>
    <t>SM STAFF REGISTRATION , OR</t>
  </si>
  <si>
    <t>QP1802</t>
  </si>
  <si>
    <t>SM STAFF REGISTRATION, GR</t>
  </si>
  <si>
    <t>QP1842</t>
  </si>
  <si>
    <t>BOTON DE CODIGO AZUL CHUCO</t>
  </si>
  <si>
    <t>QP2021</t>
  </si>
  <si>
    <t>CODIGO ROJO PUSH FOR HELP</t>
  </si>
  <si>
    <t>QP2023</t>
  </si>
  <si>
    <t>Plastic red showing Spanish AYUDA installable 354001</t>
  </si>
  <si>
    <t>QP2035</t>
  </si>
  <si>
    <t xml:space="preserve">BOTON DE AYUDA  EN ESPAÑOL </t>
  </si>
  <si>
    <t>QP2059</t>
  </si>
  <si>
    <t>RETAINER TAB</t>
  </si>
  <si>
    <t>QP2098</t>
  </si>
  <si>
    <t>ENH CODIGO BL</t>
  </si>
  <si>
    <t>QP2099</t>
  </si>
  <si>
    <t>QP2100</t>
  </si>
  <si>
    <t>LG CODIGO BL</t>
  </si>
  <si>
    <t>QP2102</t>
  </si>
  <si>
    <t>SM LIMPIENZA, BR</t>
  </si>
  <si>
    <t>QP2103</t>
  </si>
  <si>
    <t>SM LIMPIEZA EN PROGRESO</t>
  </si>
  <si>
    <t>QP2104</t>
  </si>
  <si>
    <t>SM HABITACION LISTA</t>
  </si>
  <si>
    <t>QP2106</t>
  </si>
  <si>
    <t>ENH AYUDA RED</t>
  </si>
  <si>
    <t>QP2406</t>
  </si>
  <si>
    <t>BOTON PRESENCIA EMFERMERA ?COLOR VERDE</t>
  </si>
  <si>
    <t>QP2534</t>
  </si>
  <si>
    <t>PULL CORD FACEPLATE AYUDA</t>
  </si>
  <si>
    <t>VISUAL SINGLE CALL ST</t>
  </si>
  <si>
    <t>EST. DE PACIENTE CON CÓDIGO AZUL -AUDIO</t>
  </si>
  <si>
    <t>R4K18A</t>
  </si>
  <si>
    <t>MULTI BOTON ST FOR EXPORT</t>
  </si>
  <si>
    <t>DUAL AUDIO CALL ST</t>
  </si>
  <si>
    <t>R4K28A</t>
  </si>
  <si>
    <t>R4KBK400</t>
  </si>
  <si>
    <t>BATERIA BACK UP KIT</t>
  </si>
  <si>
    <t>LUZ PEQUEÑA</t>
  </si>
  <si>
    <t>CODE BOTON STACION</t>
  </si>
  <si>
    <t>R4KCB13</t>
  </si>
  <si>
    <t>SLIM BOTON CODE</t>
  </si>
  <si>
    <t>R4KCONN6</t>
  </si>
  <si>
    <t>CONECTOR 6 PIN</t>
  </si>
  <si>
    <t>R4KCONN8</t>
  </si>
  <si>
    <t>CONECTOR 8 PIN</t>
  </si>
  <si>
    <t>R4KCRIMP</t>
  </si>
  <si>
    <t>HERRAMIENTA</t>
  </si>
  <si>
    <t>R4KCSC</t>
  </si>
  <si>
    <t>SIST LLAMADO</t>
  </si>
  <si>
    <t>R4KDY</t>
  </si>
  <si>
    <t>DUTY STATION</t>
  </si>
  <si>
    <t>R4KKBS</t>
  </si>
  <si>
    <t>SPLITTER PARA K-BUS</t>
  </si>
  <si>
    <t>R4KKBSP</t>
  </si>
  <si>
    <t>SPLITTER  WITH PWR</t>
  </si>
  <si>
    <t>R5K MARQUEE CONTROLLER V2</t>
  </si>
  <si>
    <t>R4KMST</t>
  </si>
  <si>
    <t>PARLANTE PARA PANEL</t>
  </si>
  <si>
    <t>R4KPA25</t>
  </si>
  <si>
    <t>Paging Amplifier</t>
  </si>
  <si>
    <t>R4KPB11</t>
  </si>
  <si>
    <t>SIST. LLAMADO</t>
  </si>
  <si>
    <t>R4KPB12</t>
  </si>
  <si>
    <t>R5K Single Button Station</t>
  </si>
  <si>
    <t>R4KPB22</t>
  </si>
  <si>
    <t>DOBLE  BOTON</t>
  </si>
  <si>
    <t>R4KPB44</t>
  </si>
  <si>
    <t>BOTON STATUS ST</t>
  </si>
  <si>
    <t>R4KPC10S</t>
  </si>
  <si>
    <t>ESTACION DE CORDON DE BAÑO</t>
  </si>
  <si>
    <t>R4KPC11</t>
  </si>
  <si>
    <t>BAÑO SLIM</t>
  </si>
  <si>
    <t>BATERIA BACK-UP -KIT</t>
  </si>
  <si>
    <t>R4KRECEP</t>
  </si>
  <si>
    <t>RECEPTACULO</t>
  </si>
  <si>
    <t>R4KSAR</t>
  </si>
  <si>
    <t>SLIM BOTON</t>
  </si>
  <si>
    <t>R4KSPA</t>
  </si>
  <si>
    <t>ADAPTADOR SERIAL</t>
  </si>
  <si>
    <t>R4KSR1</t>
  </si>
  <si>
    <t>ESTACION DE REGISTRO DE PERSONAL</t>
  </si>
  <si>
    <t>R4KSS</t>
  </si>
  <si>
    <t>STAFF STACION</t>
  </si>
  <si>
    <t>R4KWM22</t>
  </si>
  <si>
    <t>SOPORTE DE PANEL KIT</t>
  </si>
  <si>
    <t>R5KCD06</t>
  </si>
  <si>
    <t>CONTROLADOR DE LUCES</t>
  </si>
  <si>
    <t>R5KCL516</t>
  </si>
  <si>
    <t>5-Bulb, 1-Point Audio Corridor Light</t>
  </si>
  <si>
    <t>R5K Corridor Light 4 Audio 6pt</t>
  </si>
  <si>
    <t>R5KCL546V2</t>
  </si>
  <si>
    <t>R5K CORRIDOR LIT 4 AUDIO 6PTV2</t>
  </si>
  <si>
    <t>VoIP Nurse Console</t>
  </si>
  <si>
    <t>R5KCONSV2</t>
  </si>
  <si>
    <t>R5K VOIP NURSE CONSOLE V2</t>
  </si>
  <si>
    <t>R5KDC016</t>
  </si>
  <si>
    <t>16-Point Visual Domeless Controller</t>
  </si>
  <si>
    <t>R5k Domeless Duty 1 Audio</t>
  </si>
  <si>
    <t>R5KDC46</t>
  </si>
  <si>
    <t>6-Point, 4-Point Audio Domeless Controller</t>
  </si>
  <si>
    <t>R5KL2KA</t>
  </si>
  <si>
    <t>Data Converter for K-Bus to L-Net</t>
  </si>
  <si>
    <t>R5KM8PRT</t>
  </si>
  <si>
    <t>R5K 8-Port Switch</t>
  </si>
  <si>
    <t>R5KMPR15</t>
  </si>
  <si>
    <t>Power Supply 15V for Stations, CLs, DCs (w/battery backup)</t>
  </si>
  <si>
    <t>R5KMPR36</t>
  </si>
  <si>
    <t>Power Supply 36V for MSC, Console (w/battery backup)</t>
  </si>
  <si>
    <t>R5KMSCV2</t>
  </si>
  <si>
    <t>Main System Controller</t>
  </si>
  <si>
    <t>R5KMTRM</t>
  </si>
  <si>
    <t>Termination Board</t>
  </si>
  <si>
    <t>R5KPC11WP</t>
  </si>
  <si>
    <t>R5K WATERPROOF PULCORD SPANISH</t>
  </si>
  <si>
    <t>R5KPC11WPS</t>
  </si>
  <si>
    <t>R5KPS1A</t>
  </si>
  <si>
    <t>R5K Single Audio Patient Station</t>
  </si>
  <si>
    <t>R5KPS1EA</t>
  </si>
  <si>
    <t>R5K Single Enhanced Patient Station Audio</t>
  </si>
  <si>
    <t>R5KPS1LCA</t>
  </si>
  <si>
    <t>R5K Audio Single Patient Station with Lighting Control</t>
  </si>
  <si>
    <t>R5KPS1V</t>
  </si>
  <si>
    <t>R5K Single Patient Visual Station</t>
  </si>
  <si>
    <t>RAKANNV2</t>
  </si>
  <si>
    <t xml:space="preserve">( Panel de Anuncio V.2 </t>
  </si>
  <si>
    <t>SF0720</t>
  </si>
  <si>
    <t>MODULAR DUPLEX ADAPTOR 8P8C</t>
  </si>
  <si>
    <t>VP1352</t>
  </si>
  <si>
    <t>AURICULAR CONSOLA RESPONDER 5</t>
  </si>
  <si>
    <t>VP1391</t>
  </si>
  <si>
    <t>TERMINATION REGISTRO X-BLUS</t>
  </si>
  <si>
    <t>VP1605</t>
  </si>
  <si>
    <t>HOUSING ASSEMBLY</t>
  </si>
  <si>
    <t>Pillow Speaker</t>
  </si>
  <si>
    <t>BRANCH REG CONTROLLER</t>
  </si>
  <si>
    <t>CONTROLADOR REGIONAL V3</t>
  </si>
  <si>
    <t>BRANCH REGIONAL CONTROLLER V4</t>
  </si>
  <si>
    <t>NURSE CONSOLE</t>
  </si>
  <si>
    <t>VOIP NURSE CONSOLE V2</t>
  </si>
  <si>
    <t>VOIP NURSE CONSOLE V3</t>
  </si>
  <si>
    <t>CORRIDOR LIGHT 4</t>
  </si>
  <si>
    <t xml:space="preserve">CONTROLADOR DE PASILLO </t>
  </si>
  <si>
    <t>ESTACION DE BOTON INTERCOMUNICADOR MEDICO /EE.</t>
  </si>
  <si>
    <t>PULL CARD STATION</t>
  </si>
  <si>
    <t>PULL-CORD STN W/CALL BUTTON</t>
  </si>
  <si>
    <t xml:space="preserve"> Firmware Config Diagnostic Software</t>
  </si>
  <si>
    <t>POCKET PAGE INTERFACE 215 BEDS</t>
  </si>
  <si>
    <t xml:space="preserve"> Interface - telephone 25Beds  </t>
  </si>
  <si>
    <t>Responder SIP Server (1 per System)</t>
  </si>
  <si>
    <t xml:space="preserve"> PC Console (25 beds)  </t>
  </si>
  <si>
    <t xml:space="preserve"> Staff Assignment 25 Beds  </t>
  </si>
  <si>
    <t xml:space="preserve"> Reports Manager 25 Beds  </t>
  </si>
  <si>
    <t xml:space="preserve"> Interface HL-7 (ADT) 25 Beds  </t>
  </si>
  <si>
    <t xml:space="preserve"> Interface Location (RTLS) 25 Beds  </t>
  </si>
  <si>
    <t>CB0159</t>
  </si>
  <si>
    <t>LIMPIEZA /RESPONDER 5000</t>
  </si>
  <si>
    <t>CB0160</t>
  </si>
  <si>
    <t>TRANSPORTE / RESPONDER 5000</t>
  </si>
  <si>
    <t>CB0637</t>
  </si>
  <si>
    <t>CODIGO BLUE WHITE</t>
  </si>
  <si>
    <t>CB0638</t>
  </si>
  <si>
    <t>CODIGO AYUDA, RED WHITE</t>
  </si>
  <si>
    <t xml:space="preserve">CB1309 </t>
  </si>
  <si>
    <t xml:space="preserve">TENS </t>
  </si>
  <si>
    <t xml:space="preserve">CB1310 </t>
  </si>
  <si>
    <t>QUIMIO</t>
  </si>
  <si>
    <t xml:space="preserve">CB1311 </t>
  </si>
  <si>
    <t>KINE</t>
  </si>
  <si>
    <t xml:space="preserve">CB1312 </t>
  </si>
  <si>
    <t xml:space="preserve">EMFERMERA </t>
  </si>
  <si>
    <t>CB1313</t>
  </si>
  <si>
    <t xml:space="preserve">CODIGO AZUL </t>
  </si>
  <si>
    <t xml:space="preserve">CB1314 </t>
  </si>
  <si>
    <t xml:space="preserve">ASISTENCIA PERSONAL </t>
  </si>
  <si>
    <t>CB1315</t>
  </si>
  <si>
    <t xml:space="preserve">PRESENCIA </t>
  </si>
  <si>
    <t>CB1316</t>
  </si>
  <si>
    <t>CLA214D</t>
  </si>
  <si>
    <t>LAMPARA DUTY 4 LUCES</t>
  </si>
  <si>
    <t>CLA244</t>
  </si>
  <si>
    <t>RAULAND</t>
  </si>
  <si>
    <t>CLAR4</t>
  </si>
  <si>
    <t>R4K 4 PT AUDIO RELAY KIT</t>
  </si>
  <si>
    <t>DCA214D</t>
  </si>
  <si>
    <t>R4K AUDIO DOMELESS DUTY</t>
  </si>
  <si>
    <t>eepp03</t>
  </si>
  <si>
    <t>anticipo talca estado de pago</t>
  </si>
  <si>
    <t>NC2828</t>
  </si>
  <si>
    <t xml:space="preserve">28X28 WALL MOUNTING CABINET </t>
  </si>
  <si>
    <t>NCLV240</t>
  </si>
  <si>
    <t xml:space="preserve">LOW VOLT LT CONTROL - 240V </t>
  </si>
  <si>
    <t xml:space="preserve">NCLVUC </t>
  </si>
  <si>
    <t xml:space="preserve">Low Voltage Universal Light Control 120V/240V </t>
  </si>
  <si>
    <t>PR-R4000-HUALTATAS</t>
  </si>
  <si>
    <t>PR-R4000-RES-A-TRANQ.</t>
  </si>
  <si>
    <t>R4000-RESIDENCE AMBAR LAS TRANQUERAS</t>
  </si>
  <si>
    <t>PR-R4000HUALTATASN°2</t>
  </si>
  <si>
    <t>QP1668</t>
  </si>
  <si>
    <t>BOTON CODIGO AZUL</t>
  </si>
  <si>
    <t>QP1990</t>
  </si>
  <si>
    <t>SM SECURITY STAFF ASSIST , RED</t>
  </si>
  <si>
    <t>QP2022</t>
  </si>
  <si>
    <t xml:space="preserve">BOTON CODIGO AZULEN ESPAÑOL </t>
  </si>
  <si>
    <t>QP2030</t>
  </si>
  <si>
    <t>Boton en Español</t>
  </si>
  <si>
    <t>QP2058</t>
  </si>
  <si>
    <t>SM CODIGO BL-4K</t>
  </si>
  <si>
    <t>QP2060</t>
  </si>
  <si>
    <t>QP2101</t>
  </si>
  <si>
    <t>SM TRANSPORTE, YW</t>
  </si>
  <si>
    <t>QP2105</t>
  </si>
  <si>
    <t xml:space="preserve">BOTON EN ESPAÑOL DE AYUDA </t>
  </si>
  <si>
    <t>QP2634</t>
  </si>
  <si>
    <t>FACE PLATE-R5KUPS1</t>
  </si>
  <si>
    <t>QP2872</t>
  </si>
  <si>
    <t>QP3050</t>
  </si>
  <si>
    <t>QP3657</t>
  </si>
  <si>
    <t>REGISTRO / RESPONDER 5000</t>
  </si>
  <si>
    <t>QP3845</t>
  </si>
  <si>
    <t>R54K SM STAFF REGISTRACION OR</t>
  </si>
  <si>
    <t>QP4040</t>
  </si>
  <si>
    <t>QP5030</t>
  </si>
  <si>
    <t>R4000CLLASCONDES(1)</t>
  </si>
  <si>
    <t>AUDIO SINGLE CALL</t>
  </si>
  <si>
    <t>R4K17V</t>
  </si>
  <si>
    <t>SLIM ENH SINGLE CALL ST</t>
  </si>
  <si>
    <t>R4K2JACK</t>
  </si>
  <si>
    <t>SLIM Dual 1/4" Jack St</t>
  </si>
  <si>
    <t>R4K4020</t>
  </si>
  <si>
    <t>LCD CONSOLE</t>
  </si>
  <si>
    <t>R4KANN</t>
  </si>
  <si>
    <t>R4KCONN6-CU</t>
  </si>
  <si>
    <t>R4KCONN8-CU</t>
  </si>
  <si>
    <t>ESTACION DE REGISTRO/EMEREGENCIA</t>
  </si>
  <si>
    <t>R4KMQC</t>
  </si>
  <si>
    <t>CONTROLADOR DE DISPLAY ALFANUMERICO</t>
  </si>
  <si>
    <t>R4KNIM</t>
  </si>
  <si>
    <t>MODULO DE INTERFACE DE RED</t>
  </si>
  <si>
    <t>R4KPC10</t>
  </si>
  <si>
    <t>R4KPLI</t>
  </si>
  <si>
    <t>INTERFASE PARA LINEA TELEFONICA</t>
  </si>
  <si>
    <t>R4KRSPIP</t>
  </si>
  <si>
    <t>SOFTWARE ADMINISTRATIVO C/INTERFASE</t>
  </si>
  <si>
    <t>R4KSPK</t>
  </si>
  <si>
    <t xml:space="preserve">SLIM SPEAKER STATION </t>
  </si>
  <si>
    <t>R4KTMB</t>
  </si>
  <si>
    <t>TABLILLA DE TERMINACIÓN</t>
  </si>
  <si>
    <t>R5KCB13</t>
  </si>
  <si>
    <t>R5k Codigo Azul</t>
  </si>
  <si>
    <t>R5KCCDIN</t>
  </si>
  <si>
    <t xml:space="preserve">Perilla de Llamada </t>
  </si>
  <si>
    <t>R5KCD46</t>
  </si>
  <si>
    <t>R5k Domeless 4 Audio 6pt</t>
  </si>
  <si>
    <t>R5KCL506</t>
  </si>
  <si>
    <t>5-Bulb, Visual Corridor Light</t>
  </si>
  <si>
    <t>R5KDC06</t>
  </si>
  <si>
    <t>6-Point Visual Domeless Controller</t>
  </si>
  <si>
    <t>R5KDEMOACT</t>
  </si>
  <si>
    <t>DEMO RESPONDER 5000</t>
  </si>
  <si>
    <t>R5KKANNV2</t>
  </si>
  <si>
    <t>Pannel V2 de anuncio</t>
  </si>
  <si>
    <t>R5KLAPTOP</t>
  </si>
  <si>
    <t>LAPTOP RESPONDER 5000</t>
  </si>
  <si>
    <t>R5KMADT</t>
  </si>
  <si>
    <t>ADT Integration Software License (1 per system)</t>
  </si>
  <si>
    <t>R5KMRPT</t>
  </si>
  <si>
    <t>Reporting Software License (1 per system)</t>
  </si>
  <si>
    <t>R5KMSC</t>
  </si>
  <si>
    <t>R5KMSIP</t>
  </si>
  <si>
    <t>SIP Telephony Software License (1 per system)</t>
  </si>
  <si>
    <t>R5KMSV2</t>
  </si>
  <si>
    <t>R5KPB4</t>
  </si>
  <si>
    <t>Responder 5K 4-button Workflow and Registration Station</t>
  </si>
  <si>
    <t xml:space="preserve">R5KPD2A </t>
  </si>
  <si>
    <t xml:space="preserve">R5K DUAL PATIENT STATION </t>
  </si>
  <si>
    <t>R5KSSTF</t>
  </si>
  <si>
    <t>Rstacion de Terminal Habitación</t>
  </si>
  <si>
    <t>RKKCAL</t>
  </si>
  <si>
    <t>LAMPARA DE PASILLO SIMPLE</t>
  </si>
  <si>
    <t>Codigo</t>
  </si>
  <si>
    <t>Cant</t>
  </si>
  <si>
    <t>Consolas</t>
  </si>
  <si>
    <t>Remote Tilt</t>
  </si>
  <si>
    <t>Estación doble</t>
  </si>
  <si>
    <t>Stock Crítico</t>
  </si>
  <si>
    <t>Stock mínimo</t>
  </si>
  <si>
    <t>R5K DOMELESS DUTY 1 AUDIO 6PT v2</t>
  </si>
  <si>
    <t>R5K CORRIDOR LIGHT 4 AUDIO 6PT</t>
  </si>
  <si>
    <t>R5KCONS - CONSOLA ENFERMERA VoIP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</si>
</sst>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$&quot;* #,##0_ ;_ &quot;$&quot;* \-#,##0_ ;_ &quot;$&quot;* &quot;-&quot;_ ;_ @_ "/>
    <numFmt numFmtId="44" formatCode="_ &quot;$&quot;* #,##0.00_ ;_ &quot;$&quot;* \-#,##0.00_ ;_ &quot;$&quot;* &quot;-&quot;??_ ;_ @_ "/>
    <numFmt numFmtId="164" formatCode="_-&quot;$&quot;\ * #,##0.00_-;\-&quot;$&quot;\ * #,##0.00_-;_-&quot;$&quot;\ * &quot;-&quot;??_-;_-@_-"/>
    <numFmt numFmtId="165" formatCode="[$$-340A]\ #,##0"/>
    <numFmt numFmtId="166" formatCode="_(&quot;Ch$&quot;* #,##0.00_);_(&quot;Ch$&quot;* \(#,##0.00\);_(&quot;Ch$&quot;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64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9"/>
      <color indexed="64"/>
      <name val="Microsoft Sans Serif"/>
      <family val="2"/>
    </font>
    <font>
      <sz val="11"/>
      <color indexed="6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9"/>
      <color indexed="64"/>
      <name val="Microsoft Sans Serif"/>
      <family val="2"/>
    </font>
    <font>
      <sz val="11"/>
      <color indexed="64"/>
      <name val="Calibri"/>
      <family val="2"/>
      <scheme val="minor"/>
    </font>
    <font>
      <sz val="11"/>
      <name val="Bookman Old Style"/>
      <family val="1"/>
    </font>
    <font>
      <sz val="11"/>
      <name val="Bookman Old Style"/>
      <family val="1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4" tint="0.39997558519241921"/>
      </bottom>
      <diagonal/>
    </border>
  </borders>
  <cellStyleXfs count="50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1" fillId="0" borderId="0"/>
    <xf numFmtId="164" fontId="3" fillId="0" borderId="0" applyFont="0" applyFill="0" applyBorder="0" applyAlignment="0" applyProtection="0"/>
    <xf numFmtId="0" fontId="17" fillId="0" borderId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20" fillId="0" borderId="0"/>
    <xf numFmtId="166" fontId="21" fillId="0" borderId="0" applyFont="0" applyFill="0" applyBorder="0" applyAlignment="0" applyProtection="0"/>
    <xf numFmtId="0" fontId="21" fillId="0" borderId="0"/>
    <xf numFmtId="0" fontId="1" fillId="0" borderId="0"/>
  </cellStyleXfs>
  <cellXfs count="83">
    <xf numFmtId="0" fontId="0" fillId="0" borderId="0" xfId="0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0" borderId="1" xfId="0" applyFont="1" applyBorder="1" applyAlignment="1">
      <alignment horizontal="center" vertical="top"/>
    </xf>
    <xf numFmtId="0" fontId="6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" fillId="0" borderId="1" xfId="14" applyFont="1" applyBorder="1" applyAlignment="1">
      <alignment horizontal="center" vertical="top"/>
    </xf>
    <xf numFmtId="1" fontId="0" fillId="0" borderId="0" xfId="0" applyNumberFormat="1" applyAlignment="1">
      <alignment horizontal="center"/>
    </xf>
    <xf numFmtId="1" fontId="4" fillId="0" borderId="1" xfId="6" applyNumberFormat="1" applyFont="1" applyFill="1" applyBorder="1" applyAlignment="1">
      <alignment horizontal="center"/>
    </xf>
    <xf numFmtId="1" fontId="4" fillId="0" borderId="1" xfId="7" applyNumberFormat="1" applyFont="1" applyFill="1" applyBorder="1" applyAlignment="1">
      <alignment horizontal="center"/>
    </xf>
    <xf numFmtId="1" fontId="4" fillId="0" borderId="1" xfId="10" applyNumberFormat="1" applyFont="1" applyFill="1" applyBorder="1" applyAlignment="1">
      <alignment horizontal="center"/>
    </xf>
    <xf numFmtId="1" fontId="10" fillId="0" borderId="1" xfId="12" applyNumberFormat="1" applyFont="1" applyFill="1" applyBorder="1" applyAlignment="1">
      <alignment horizontal="center"/>
    </xf>
    <xf numFmtId="0" fontId="5" fillId="0" borderId="1" xfId="1" applyFont="1" applyBorder="1" applyAlignment="1">
      <alignment horizontal="center" vertical="top"/>
    </xf>
    <xf numFmtId="1" fontId="4" fillId="0" borderId="1" xfId="12" applyNumberFormat="1" applyFont="1" applyFill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2" fillId="0" borderId="1" xfId="1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8" fillId="0" borderId="1" xfId="14" applyFont="1" applyBorder="1" applyAlignment="1">
      <alignment horizontal="center" vertical="top"/>
    </xf>
    <xf numFmtId="0" fontId="11" fillId="0" borderId="1" xfId="0" applyFont="1" applyBorder="1" applyAlignment="1">
      <alignment horizontal="center"/>
    </xf>
    <xf numFmtId="0" fontId="12" fillId="0" borderId="0" xfId="0" applyFont="1"/>
    <xf numFmtId="14" fontId="12" fillId="0" borderId="0" xfId="0" applyNumberFormat="1" applyFont="1"/>
    <xf numFmtId="0" fontId="2" fillId="0" borderId="5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1" fontId="4" fillId="0" borderId="5" xfId="12" applyNumberFormat="1" applyFont="1" applyFill="1" applyBorder="1" applyAlignment="1">
      <alignment horizontal="center"/>
    </xf>
    <xf numFmtId="0" fontId="2" fillId="0" borderId="1" xfId="14" applyFont="1" applyBorder="1" applyAlignment="1">
      <alignment horizontal="center" vertical="top"/>
    </xf>
    <xf numFmtId="0" fontId="0" fillId="0" borderId="7" xfId="0" applyBorder="1"/>
    <xf numFmtId="0" fontId="0" fillId="0" borderId="8" xfId="0" applyBorder="1"/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1" fillId="3" borderId="12" xfId="41" applyNumberFormat="1" applyFill="1" applyBorder="1" applyAlignment="1">
      <alignment horizontal="left"/>
    </xf>
    <xf numFmtId="165" fontId="0" fillId="3" borderId="13" xfId="41" applyFont="1" applyFill="1" applyBorder="1"/>
    <xf numFmtId="0" fontId="14" fillId="3" borderId="14" xfId="0" applyFont="1" applyFill="1" applyBorder="1" applyAlignment="1">
      <alignment horizontal="left" vertical="center"/>
    </xf>
    <xf numFmtId="0" fontId="14" fillId="3" borderId="15" xfId="0" applyFont="1" applyFill="1" applyBorder="1" applyAlignment="1">
      <alignment horizontal="left" vertical="center"/>
    </xf>
    <xf numFmtId="0" fontId="1" fillId="3" borderId="16" xfId="41" applyNumberFormat="1" applyFill="1" applyBorder="1" applyAlignment="1">
      <alignment horizontal="left"/>
    </xf>
    <xf numFmtId="165" fontId="0" fillId="3" borderId="17" xfId="41" applyFont="1" applyFill="1" applyBorder="1"/>
    <xf numFmtId="0" fontId="1" fillId="3" borderId="18" xfId="41" applyNumberFormat="1" applyFill="1" applyBorder="1" applyAlignment="1">
      <alignment horizontal="left"/>
    </xf>
    <xf numFmtId="165" fontId="0" fillId="3" borderId="19" xfId="41" applyFont="1" applyFill="1" applyBorder="1"/>
    <xf numFmtId="0" fontId="0" fillId="3" borderId="20" xfId="41" applyNumberFormat="1" applyFont="1" applyFill="1" applyBorder="1" applyAlignment="1">
      <alignment horizontal="left"/>
    </xf>
    <xf numFmtId="165" fontId="0" fillId="3" borderId="21" xfId="41" applyFont="1" applyFill="1" applyBorder="1"/>
    <xf numFmtId="0" fontId="15" fillId="0" borderId="22" xfId="0" applyFont="1" applyBorder="1"/>
    <xf numFmtId="0" fontId="11" fillId="0" borderId="0" xfId="1" applyFont="1" applyAlignment="1">
      <alignment horizontal="center"/>
    </xf>
    <xf numFmtId="0" fontId="13" fillId="2" borderId="11" xfId="0" applyFont="1" applyFill="1" applyBorder="1"/>
    <xf numFmtId="0" fontId="13" fillId="2" borderId="22" xfId="0" applyFont="1" applyFill="1" applyBorder="1"/>
    <xf numFmtId="0" fontId="18" fillId="5" borderId="1" xfId="43" applyFont="1" applyFill="1" applyBorder="1" applyAlignment="1">
      <alignment horizontal="center" vertical="top"/>
    </xf>
    <xf numFmtId="0" fontId="19" fillId="5" borderId="1" xfId="43" applyFont="1" applyFill="1" applyBorder="1" applyAlignment="1">
      <alignment horizontal="center" vertical="top"/>
    </xf>
    <xf numFmtId="0" fontId="16" fillId="4" borderId="1" xfId="0" applyFont="1" applyFill="1" applyBorder="1" applyAlignment="1">
      <alignment horizontal="center"/>
    </xf>
    <xf numFmtId="0" fontId="1" fillId="6" borderId="12" xfId="41" applyNumberFormat="1" applyFill="1" applyBorder="1" applyAlignment="1">
      <alignment horizontal="left"/>
    </xf>
    <xf numFmtId="165" fontId="15" fillId="6" borderId="13" xfId="41" applyFont="1" applyFill="1" applyBorder="1"/>
    <xf numFmtId="0" fontId="14" fillId="6" borderId="14" xfId="0" applyFont="1" applyFill="1" applyBorder="1" applyAlignment="1">
      <alignment horizontal="left" vertical="center"/>
    </xf>
    <xf numFmtId="0" fontId="14" fillId="6" borderId="15" xfId="0" applyFont="1" applyFill="1" applyBorder="1" applyAlignment="1">
      <alignment horizontal="left" vertical="center"/>
    </xf>
    <xf numFmtId="0" fontId="1" fillId="6" borderId="16" xfId="41" applyNumberFormat="1" applyFill="1" applyBorder="1" applyAlignment="1">
      <alignment horizontal="left"/>
    </xf>
    <xf numFmtId="165" fontId="0" fillId="6" borderId="17" xfId="41" applyFont="1" applyFill="1" applyBorder="1"/>
    <xf numFmtId="0" fontId="1" fillId="6" borderId="18" xfId="41" applyNumberFormat="1" applyFill="1" applyBorder="1" applyAlignment="1">
      <alignment horizontal="left"/>
    </xf>
    <xf numFmtId="165" fontId="15" fillId="6" borderId="19" xfId="41" applyFont="1" applyFill="1" applyBorder="1"/>
    <xf numFmtId="0" fontId="0" fillId="6" borderId="20" xfId="41" applyNumberFormat="1" applyFont="1" applyFill="1" applyBorder="1" applyAlignment="1">
      <alignment horizontal="left"/>
    </xf>
    <xf numFmtId="165" fontId="0" fillId="6" borderId="21" xfId="41" applyFont="1" applyFill="1" applyBorder="1"/>
    <xf numFmtId="0" fontId="15" fillId="6" borderId="12" xfId="4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1" xfId="14" applyFont="1" applyBorder="1" applyAlignment="1">
      <alignment horizontal="center" vertical="top"/>
    </xf>
    <xf numFmtId="3" fontId="0" fillId="0" borderId="0" xfId="0" applyNumberFormat="1"/>
    <xf numFmtId="0" fontId="2" fillId="5" borderId="1" xfId="0" applyFont="1" applyFill="1" applyBorder="1" applyAlignment="1">
      <alignment horizontal="center" vertical="top"/>
    </xf>
    <xf numFmtId="0" fontId="2" fillId="5" borderId="1" xfId="1" applyFont="1" applyFill="1" applyBorder="1" applyAlignment="1">
      <alignment horizontal="center" vertical="top"/>
    </xf>
    <xf numFmtId="0" fontId="0" fillId="0" borderId="1" xfId="0" applyBorder="1"/>
    <xf numFmtId="14" fontId="15" fillId="0" borderId="0" xfId="0" applyNumberFormat="1" applyFont="1"/>
    <xf numFmtId="0" fontId="13" fillId="2" borderId="10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2" fillId="0" borderId="23" xfId="0" applyFont="1" applyBorder="1" applyAlignment="1">
      <alignment horizontal="center" vertical="top"/>
    </xf>
    <xf numFmtId="0" fontId="5" fillId="0" borderId="23" xfId="0" applyFont="1" applyBorder="1" applyAlignment="1">
      <alignment horizontal="center" vertical="top"/>
    </xf>
    <xf numFmtId="1" fontId="4" fillId="0" borderId="23" xfId="12" applyNumberFormat="1" applyFont="1" applyBorder="1" applyAlignment="1">
      <alignment horizontal="center"/>
    </xf>
    <xf numFmtId="0" fontId="5" fillId="5" borderId="1" xfId="0" applyFont="1" applyFill="1" applyBorder="1" applyAlignment="1">
      <alignment horizontal="center" vertical="top"/>
    </xf>
    <xf numFmtId="1" fontId="4" fillId="5" borderId="1" xfId="12" applyNumberFormat="1" applyFont="1" applyFill="1" applyBorder="1" applyAlignment="1">
      <alignment horizontal="center"/>
    </xf>
    <xf numFmtId="0" fontId="2" fillId="7" borderId="1" xfId="1" applyFont="1" applyFill="1" applyBorder="1" applyAlignment="1">
      <alignment horizontal="center" vertical="top"/>
    </xf>
    <xf numFmtId="0" fontId="11" fillId="7" borderId="0" xfId="1" applyFont="1" applyFill="1" applyAlignment="1">
      <alignment horizontal="center"/>
    </xf>
    <xf numFmtId="1" fontId="4" fillId="7" borderId="1" xfId="12" applyNumberFormat="1" applyFont="1" applyFill="1" applyBorder="1" applyAlignment="1">
      <alignment horizontal="center"/>
    </xf>
    <xf numFmtId="0" fontId="11" fillId="7" borderId="1" xfId="1" applyFont="1" applyFill="1" applyBorder="1" applyAlignment="1">
      <alignment horizontal="center"/>
    </xf>
  </cellXfs>
  <cellStyles count="50">
    <cellStyle name="Moneda [0] 2" xfId="3" xr:uid="{00000000-0005-0000-0000-000000000000}"/>
    <cellStyle name="Moneda [0] 3" xfId="45" xr:uid="{00000000-0005-0000-0000-000001000000}"/>
    <cellStyle name="Moneda 10" xfId="11" xr:uid="{00000000-0005-0000-0000-000002000000}"/>
    <cellStyle name="Moneda 11" xfId="12" xr:uid="{00000000-0005-0000-0000-000003000000}"/>
    <cellStyle name="Moneda 12" xfId="13" xr:uid="{00000000-0005-0000-0000-000004000000}"/>
    <cellStyle name="Moneda 13" xfId="15" xr:uid="{00000000-0005-0000-0000-000005000000}"/>
    <cellStyle name="Moneda 14" xfId="16" xr:uid="{00000000-0005-0000-0000-000006000000}"/>
    <cellStyle name="Moneda 15" xfId="17" xr:uid="{00000000-0005-0000-0000-000007000000}"/>
    <cellStyle name="Moneda 16" xfId="18" xr:uid="{00000000-0005-0000-0000-000008000000}"/>
    <cellStyle name="Moneda 17" xfId="19" xr:uid="{00000000-0005-0000-0000-000009000000}"/>
    <cellStyle name="Moneda 18" xfId="20" xr:uid="{00000000-0005-0000-0000-00000A000000}"/>
    <cellStyle name="Moneda 19" xfId="21" xr:uid="{00000000-0005-0000-0000-00000B000000}"/>
    <cellStyle name="Moneda 2" xfId="2" xr:uid="{00000000-0005-0000-0000-00000C000000}"/>
    <cellStyle name="Moneda 2 2" xfId="47" xr:uid="{00000000-0005-0000-0000-00000D000000}"/>
    <cellStyle name="Moneda 20" xfId="22" xr:uid="{00000000-0005-0000-0000-00000E000000}"/>
    <cellStyle name="Moneda 21" xfId="23" xr:uid="{00000000-0005-0000-0000-00000F000000}"/>
    <cellStyle name="Moneda 22" xfId="24" xr:uid="{00000000-0005-0000-0000-000010000000}"/>
    <cellStyle name="Moneda 23" xfId="25" xr:uid="{00000000-0005-0000-0000-000011000000}"/>
    <cellStyle name="Moneda 24" xfId="26" xr:uid="{00000000-0005-0000-0000-000012000000}"/>
    <cellStyle name="Moneda 25" xfId="27" xr:uid="{00000000-0005-0000-0000-000013000000}"/>
    <cellStyle name="Moneda 26" xfId="28" xr:uid="{00000000-0005-0000-0000-000014000000}"/>
    <cellStyle name="Moneda 27" xfId="29" xr:uid="{00000000-0005-0000-0000-000015000000}"/>
    <cellStyle name="Moneda 28" xfId="30" xr:uid="{00000000-0005-0000-0000-000016000000}"/>
    <cellStyle name="Moneda 29" xfId="31" xr:uid="{00000000-0005-0000-0000-000017000000}"/>
    <cellStyle name="Moneda 3" xfId="4" xr:uid="{00000000-0005-0000-0000-000018000000}"/>
    <cellStyle name="Moneda 30" xfId="32" xr:uid="{00000000-0005-0000-0000-000019000000}"/>
    <cellStyle name="Moneda 31" xfId="33" xr:uid="{00000000-0005-0000-0000-00001A000000}"/>
    <cellStyle name="Moneda 32" xfId="34" xr:uid="{00000000-0005-0000-0000-00001B000000}"/>
    <cellStyle name="Moneda 33" xfId="35" xr:uid="{00000000-0005-0000-0000-00001C000000}"/>
    <cellStyle name="Moneda 34" xfId="36" xr:uid="{00000000-0005-0000-0000-00001D000000}"/>
    <cellStyle name="Moneda 35" xfId="37" xr:uid="{00000000-0005-0000-0000-00001E000000}"/>
    <cellStyle name="Moneda 36" xfId="38" xr:uid="{00000000-0005-0000-0000-00001F000000}"/>
    <cellStyle name="Moneda 37" xfId="39" xr:uid="{00000000-0005-0000-0000-000020000000}"/>
    <cellStyle name="Moneda 38" xfId="40" xr:uid="{00000000-0005-0000-0000-000021000000}"/>
    <cellStyle name="Moneda 39" xfId="42" xr:uid="{00000000-0005-0000-0000-000022000000}"/>
    <cellStyle name="Moneda 4" xfId="5" xr:uid="{00000000-0005-0000-0000-000023000000}"/>
    <cellStyle name="Moneda 40" xfId="44" xr:uid="{00000000-0005-0000-0000-000024000000}"/>
    <cellStyle name="Moneda 5" xfId="6" xr:uid="{00000000-0005-0000-0000-000025000000}"/>
    <cellStyle name="Moneda 6" xfId="7" xr:uid="{00000000-0005-0000-0000-000026000000}"/>
    <cellStyle name="Moneda 7" xfId="8" xr:uid="{00000000-0005-0000-0000-000027000000}"/>
    <cellStyle name="Moneda 8" xfId="9" xr:uid="{00000000-0005-0000-0000-000028000000}"/>
    <cellStyle name="Moneda 9" xfId="10" xr:uid="{00000000-0005-0000-0000-000029000000}"/>
    <cellStyle name="Normal" xfId="0" builtinId="0"/>
    <cellStyle name="Normal 2" xfId="1" xr:uid="{00000000-0005-0000-0000-00002B000000}"/>
    <cellStyle name="Normal 2 2" xfId="48" xr:uid="{00000000-0005-0000-0000-00002C000000}"/>
    <cellStyle name="Normal 3" xfId="14" xr:uid="{00000000-0005-0000-0000-00002D000000}"/>
    <cellStyle name="Normal 3 2" xfId="49" xr:uid="{00000000-0005-0000-0000-00002E000000}"/>
    <cellStyle name="Normal 4" xfId="43" xr:uid="{00000000-0005-0000-0000-00002F000000}"/>
    <cellStyle name="Normal 5" xfId="46" xr:uid="{00000000-0005-0000-0000-000030000000}"/>
    <cellStyle name="Normal 7" xfId="41" xr:uid="{00000000-0005-0000-0000-000031000000}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alignment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textRotation="0" wrapText="0" indent="0" justifyLastLine="0" shrinkToFit="0" readingOrder="0"/>
    </dxf>
    <dxf>
      <font>
        <sz val="9"/>
        <color indexed="64"/>
        <name val="Microsoft Sans Serif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64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64"/>
        <name val="Microsoft Sans Serif"/>
        <scheme val="none"/>
      </font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center" textRotation="0" wrapText="0" indent="0" justifyLastLine="0" shrinkToFit="0" readingOrder="0"/>
    </dxf>
    <dxf>
      <border>
        <bottom style="thin">
          <color auto="1"/>
        </bottom>
      </border>
    </dxf>
    <dxf>
      <alignment horizont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190500</xdr:rowOff>
    </xdr:from>
    <xdr:to>
      <xdr:col>0</xdr:col>
      <xdr:colOff>1791248</xdr:colOff>
      <xdr:row>1</xdr:row>
      <xdr:rowOff>695325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81000"/>
          <a:ext cx="1448348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638175</xdr:colOff>
      <xdr:row>2</xdr:row>
      <xdr:rowOff>133350</xdr:rowOff>
    </xdr:from>
    <xdr:to>
      <xdr:col>0</xdr:col>
      <xdr:colOff>1473948</xdr:colOff>
      <xdr:row>2</xdr:row>
      <xdr:rowOff>1047750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171575"/>
          <a:ext cx="835773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3</xdr:row>
      <xdr:rowOff>114300</xdr:rowOff>
    </xdr:from>
    <xdr:to>
      <xdr:col>0</xdr:col>
      <xdr:colOff>1486213</xdr:colOff>
      <xdr:row>3</xdr:row>
      <xdr:rowOff>1076326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276475"/>
          <a:ext cx="914713" cy="962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428626</xdr:colOff>
      <xdr:row>4</xdr:row>
      <xdr:rowOff>76200</xdr:rowOff>
    </xdr:from>
    <xdr:to>
      <xdr:col>0</xdr:col>
      <xdr:colOff>1628776</xdr:colOff>
      <xdr:row>4</xdr:row>
      <xdr:rowOff>903059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400425"/>
          <a:ext cx="1200150" cy="82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5</xdr:row>
      <xdr:rowOff>47626</xdr:rowOff>
    </xdr:from>
    <xdr:to>
      <xdr:col>0</xdr:col>
      <xdr:colOff>1494176</xdr:colOff>
      <xdr:row>5</xdr:row>
      <xdr:rowOff>885826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391026"/>
          <a:ext cx="98935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476251</xdr:colOff>
      <xdr:row>6</xdr:row>
      <xdr:rowOff>57149</xdr:rowOff>
    </xdr:from>
    <xdr:to>
      <xdr:col>0</xdr:col>
      <xdr:colOff>1491717</xdr:colOff>
      <xdr:row>6</xdr:row>
      <xdr:rowOff>885824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5333999"/>
          <a:ext cx="10154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7</xdr:row>
      <xdr:rowOff>57150</xdr:rowOff>
    </xdr:from>
    <xdr:to>
      <xdr:col>0</xdr:col>
      <xdr:colOff>1674621</xdr:colOff>
      <xdr:row>7</xdr:row>
      <xdr:rowOff>847725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248400"/>
          <a:ext cx="1303146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8</xdr:row>
      <xdr:rowOff>66674</xdr:rowOff>
    </xdr:from>
    <xdr:to>
      <xdr:col>0</xdr:col>
      <xdr:colOff>1620173</xdr:colOff>
      <xdr:row>8</xdr:row>
      <xdr:rowOff>1104899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57200" y="7162799"/>
          <a:ext cx="116297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9</xdr:row>
      <xdr:rowOff>76201</xdr:rowOff>
    </xdr:from>
    <xdr:to>
      <xdr:col>0</xdr:col>
      <xdr:colOff>1684161</xdr:colOff>
      <xdr:row>9</xdr:row>
      <xdr:rowOff>895350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334376"/>
          <a:ext cx="1417461" cy="819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10</xdr:row>
      <xdr:rowOff>103414</xdr:rowOff>
    </xdr:from>
    <xdr:to>
      <xdr:col>0</xdr:col>
      <xdr:colOff>1685925</xdr:colOff>
      <xdr:row>10</xdr:row>
      <xdr:rowOff>1981200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314089"/>
          <a:ext cx="1314450" cy="1877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533401</xdr:colOff>
      <xdr:row>11</xdr:row>
      <xdr:rowOff>46678</xdr:rowOff>
    </xdr:from>
    <xdr:to>
      <xdr:col>0</xdr:col>
      <xdr:colOff>1600201</xdr:colOff>
      <xdr:row>11</xdr:row>
      <xdr:rowOff>2095499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11314753"/>
          <a:ext cx="1066800" cy="204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12</xdr:row>
      <xdr:rowOff>85725</xdr:rowOff>
    </xdr:from>
    <xdr:to>
      <xdr:col>0</xdr:col>
      <xdr:colOff>1699022</xdr:colOff>
      <xdr:row>12</xdr:row>
      <xdr:rowOff>1266825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3525500"/>
          <a:ext cx="1365647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352426</xdr:colOff>
      <xdr:row>13</xdr:row>
      <xdr:rowOff>47140</xdr:rowOff>
    </xdr:from>
    <xdr:to>
      <xdr:col>0</xdr:col>
      <xdr:colOff>1590676</xdr:colOff>
      <xdr:row>13</xdr:row>
      <xdr:rowOff>1104899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14858515"/>
          <a:ext cx="1238250" cy="1057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14</xdr:row>
      <xdr:rowOff>38100</xdr:rowOff>
    </xdr:from>
    <xdr:to>
      <xdr:col>0</xdr:col>
      <xdr:colOff>1637390</xdr:colOff>
      <xdr:row>14</xdr:row>
      <xdr:rowOff>1466850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992475"/>
          <a:ext cx="126591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15</xdr:row>
      <xdr:rowOff>99171</xdr:rowOff>
    </xdr:from>
    <xdr:to>
      <xdr:col>0</xdr:col>
      <xdr:colOff>2009775</xdr:colOff>
      <xdr:row>15</xdr:row>
      <xdr:rowOff>828675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548971"/>
          <a:ext cx="1876425" cy="729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16</xdr:row>
      <xdr:rowOff>66674</xdr:rowOff>
    </xdr:from>
    <xdr:to>
      <xdr:col>0</xdr:col>
      <xdr:colOff>1682956</xdr:colOff>
      <xdr:row>16</xdr:row>
      <xdr:rowOff>1190625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392774"/>
          <a:ext cx="1244806" cy="112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17</xdr:row>
      <xdr:rowOff>38100</xdr:rowOff>
    </xdr:from>
    <xdr:to>
      <xdr:col>0</xdr:col>
      <xdr:colOff>1699113</xdr:colOff>
      <xdr:row>17</xdr:row>
      <xdr:rowOff>1181100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9611975"/>
          <a:ext cx="128953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18</xdr:row>
      <xdr:rowOff>66675</xdr:rowOff>
    </xdr:from>
    <xdr:to>
      <xdr:col>0</xdr:col>
      <xdr:colOff>1640265</xdr:colOff>
      <xdr:row>18</xdr:row>
      <xdr:rowOff>1447800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0888325"/>
          <a:ext cx="1192590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19</xdr:row>
      <xdr:rowOff>47149</xdr:rowOff>
    </xdr:from>
    <xdr:to>
      <xdr:col>0</xdr:col>
      <xdr:colOff>1543050</xdr:colOff>
      <xdr:row>19</xdr:row>
      <xdr:rowOff>1152525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411849"/>
          <a:ext cx="1047750" cy="1105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20</xdr:row>
      <xdr:rowOff>40901</xdr:rowOff>
    </xdr:from>
    <xdr:to>
      <xdr:col>0</xdr:col>
      <xdr:colOff>1514476</xdr:colOff>
      <xdr:row>20</xdr:row>
      <xdr:rowOff>1190625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23605751"/>
          <a:ext cx="1028700" cy="114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21</xdr:row>
      <xdr:rowOff>66675</xdr:rowOff>
    </xdr:from>
    <xdr:to>
      <xdr:col>0</xdr:col>
      <xdr:colOff>1534009</xdr:colOff>
      <xdr:row>21</xdr:row>
      <xdr:rowOff>1181100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4869775"/>
          <a:ext cx="1057759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22</xdr:row>
      <xdr:rowOff>38100</xdr:rowOff>
    </xdr:from>
    <xdr:to>
      <xdr:col>0</xdr:col>
      <xdr:colOff>1790700</xdr:colOff>
      <xdr:row>22</xdr:row>
      <xdr:rowOff>1011195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6069925"/>
          <a:ext cx="1524000" cy="973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23</xdr:row>
      <xdr:rowOff>66676</xdr:rowOff>
    </xdr:from>
    <xdr:to>
      <xdr:col>0</xdr:col>
      <xdr:colOff>1581150</xdr:colOff>
      <xdr:row>23</xdr:row>
      <xdr:rowOff>1251928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7155776"/>
          <a:ext cx="1095375" cy="118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F32" totalsRowShown="0" headerRowDxfId="23" dataDxfId="21" headerRowBorderDxfId="22" tableBorderDxfId="20" totalsRowBorderDxfId="19">
  <sortState xmlns:xlrd2="http://schemas.microsoft.com/office/spreadsheetml/2017/richdata2" ref="A2:F31">
    <sortCondition ref="A2"/>
  </sortState>
  <tableColumns count="6">
    <tableColumn id="1" xr3:uid="{00000000-0010-0000-0000-000001000000}" name="Part Number" dataDxfId="18"/>
    <tableColumn id="2" xr3:uid="{00000000-0010-0000-0000-000002000000}" name="Descripción" dataDxfId="17"/>
    <tableColumn id="4" xr3:uid="{00000000-0010-0000-0000-000004000000}" name="Stock Crítico" dataDxfId="16" dataCellStyle="Moneda 11"/>
    <tableColumn id="7" xr3:uid="{00000000-0010-0000-0000-000007000000}" name="Stock mínimo" dataDxfId="15" dataCellStyle="Moneda 11"/>
    <tableColumn id="6" xr3:uid="{00000000-0010-0000-0000-000006000000}" name="Stock actual " dataDxfId="14">
      <calculatedColumnFormula>VLOOKUP(Tabla1[[#This Row],[Part Number]],Hoja3!$B$2:D227,3,1)</calculatedColumnFormula>
    </tableColumn>
    <tableColumn id="3" xr3:uid="{00000000-0010-0000-0000-000003000000}" name="pedido" dataDxfId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D24" totalsRowShown="0" headerRowDxfId="12" headerRowBorderDxfId="11" tableBorderDxfId="10" totalsRowBorderDxfId="9">
  <autoFilter ref="A1:D24" xr:uid="{00000000-0009-0000-0100-000002000000}"/>
  <tableColumns count="4">
    <tableColumn id="1" xr3:uid="{00000000-0010-0000-0100-000001000000}" name="Item" dataDxfId="8"/>
    <tableColumn id="2" xr3:uid="{00000000-0010-0000-0100-000002000000}" name="Part Number" dataDxfId="7"/>
    <tableColumn id="3" xr3:uid="{00000000-0010-0000-0100-000003000000}" name="Cantidad" dataDxfId="6"/>
    <tableColumn id="4" xr3:uid="{00000000-0010-0000-0100-000004000000}" name="Descripcion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7"/>
  <sheetViews>
    <sheetView workbookViewId="0"/>
  </sheetViews>
  <sheetFormatPr baseColWidth="10" defaultRowHeight="15" x14ac:dyDescent="0.25"/>
  <cols>
    <col min="1" max="1" width="13" customWidth="1"/>
    <col min="2" max="2" width="32" bestFit="1" customWidth="1"/>
    <col min="3" max="3" width="13.42578125" style="8" customWidth="1"/>
    <col min="4" max="4" width="12.5703125" style="8" customWidth="1"/>
    <col min="5" max="5" width="12.140625" customWidth="1"/>
    <col min="6" max="6" width="17.28515625" bestFit="1" customWidth="1"/>
    <col min="7" max="7" width="13.85546875" customWidth="1"/>
    <col min="8" max="8" width="32" customWidth="1"/>
    <col min="9" max="9" width="39.42578125" customWidth="1"/>
    <col min="10" max="10" width="13.42578125" bestFit="1" customWidth="1"/>
  </cols>
  <sheetData>
    <row r="1" spans="1:10" x14ac:dyDescent="0.25">
      <c r="A1" s="1" t="s">
        <v>7</v>
      </c>
      <c r="B1" s="2" t="s">
        <v>8</v>
      </c>
      <c r="C1" s="15" t="s">
        <v>428</v>
      </c>
      <c r="D1" s="2" t="s">
        <v>429</v>
      </c>
      <c r="E1" s="3" t="s">
        <v>42</v>
      </c>
      <c r="F1" s="2" t="s">
        <v>59</v>
      </c>
    </row>
    <row r="2" spans="1:10" x14ac:dyDescent="0.25">
      <c r="A2" s="16">
        <v>350009</v>
      </c>
      <c r="B2" s="13" t="s">
        <v>38</v>
      </c>
      <c r="C2" s="14">
        <v>1</v>
      </c>
      <c r="D2" s="14">
        <v>3</v>
      </c>
      <c r="E2" s="17">
        <f>VLOOKUP(Tabla1[[#This Row],[Part Number]],Hoja3!$B$2:D227,3,1)</f>
        <v>9</v>
      </c>
      <c r="F2" s="36"/>
      <c r="G2" s="20" t="s">
        <v>51</v>
      </c>
    </row>
    <row r="3" spans="1:10" x14ac:dyDescent="0.25">
      <c r="A3" s="16">
        <v>350207</v>
      </c>
      <c r="B3" s="48" t="s">
        <v>45</v>
      </c>
      <c r="C3" s="14">
        <v>5</v>
      </c>
      <c r="D3" s="14">
        <v>10</v>
      </c>
      <c r="E3" s="17">
        <f>VLOOKUP(Tabla1[[#This Row],[Part Number]],Hoja3!$B$2:D228,3,1)</f>
        <v>66</v>
      </c>
      <c r="F3" s="36"/>
      <c r="G3" s="21">
        <v>45377</v>
      </c>
    </row>
    <row r="4" spans="1:10" ht="15.75" thickBot="1" x14ac:dyDescent="0.3">
      <c r="A4" s="16">
        <v>351205</v>
      </c>
      <c r="B4" s="13" t="s">
        <v>33</v>
      </c>
      <c r="C4" s="14">
        <v>1</v>
      </c>
      <c r="D4" s="14">
        <v>2</v>
      </c>
      <c r="E4" s="17">
        <f>VLOOKUP(Tabla1[[#This Row],[Part Number]],Hoja3!$B$2:D229,3,1)</f>
        <v>0</v>
      </c>
      <c r="F4" s="36">
        <v>2</v>
      </c>
    </row>
    <row r="5" spans="1:10" ht="15.75" thickBot="1" x14ac:dyDescent="0.3">
      <c r="A5" s="16">
        <v>351310</v>
      </c>
      <c r="B5" s="13" t="s">
        <v>34</v>
      </c>
      <c r="C5" s="14">
        <v>1</v>
      </c>
      <c r="D5" s="14">
        <v>2</v>
      </c>
      <c r="E5" s="17">
        <f>VLOOKUP(Tabla1[[#This Row],[Part Number]],Hoja3!$B$2:D230,3,1)</f>
        <v>4</v>
      </c>
      <c r="F5" s="36"/>
      <c r="H5" s="47" t="s">
        <v>69</v>
      </c>
    </row>
    <row r="6" spans="1:10" ht="15.75" thickBot="1" x14ac:dyDescent="0.3">
      <c r="A6" s="16">
        <v>352021</v>
      </c>
      <c r="B6" s="13" t="s">
        <v>35</v>
      </c>
      <c r="C6" s="14">
        <v>2</v>
      </c>
      <c r="D6" s="14">
        <v>5</v>
      </c>
      <c r="E6" s="17">
        <f>VLOOKUP(Tabla1[[#This Row],[Part Number]],Hoja3!$B$2:D231,3,1)</f>
        <v>47</v>
      </c>
      <c r="F6" s="36"/>
    </row>
    <row r="7" spans="1:10" ht="19.5" thickBot="1" x14ac:dyDescent="0.35">
      <c r="A7" s="16">
        <v>353001</v>
      </c>
      <c r="B7" s="13" t="s">
        <v>36</v>
      </c>
      <c r="C7" s="14">
        <v>5</v>
      </c>
      <c r="D7" s="14">
        <v>10</v>
      </c>
      <c r="E7" s="17">
        <f>VLOOKUP(Tabla1[[#This Row],[Part Number]],Hoja3!$B$2:D232,3,1)</f>
        <v>91</v>
      </c>
      <c r="F7" s="36"/>
      <c r="G7" t="s">
        <v>82</v>
      </c>
      <c r="H7" s="50" t="s">
        <v>60</v>
      </c>
      <c r="I7" s="49" t="s">
        <v>70</v>
      </c>
      <c r="J7" s="49" t="s">
        <v>71</v>
      </c>
    </row>
    <row r="8" spans="1:10" ht="15.75" thickBot="1" x14ac:dyDescent="0.3">
      <c r="A8" s="16">
        <v>353100</v>
      </c>
      <c r="B8" s="13" t="s">
        <v>37</v>
      </c>
      <c r="C8" s="14">
        <v>1</v>
      </c>
      <c r="D8" s="14">
        <v>2</v>
      </c>
      <c r="E8" s="17">
        <f>VLOOKUP(Tabla1[[#This Row],[Part Number]],Hoja3!$B$2:D233,3,1)</f>
        <v>9</v>
      </c>
      <c r="F8" s="36"/>
      <c r="H8" s="54">
        <v>9910000003</v>
      </c>
      <c r="I8" s="55" t="s">
        <v>81</v>
      </c>
      <c r="J8" s="64">
        <v>4</v>
      </c>
    </row>
    <row r="9" spans="1:10" ht="15.75" thickBot="1" x14ac:dyDescent="0.3">
      <c r="A9" s="16">
        <v>354001</v>
      </c>
      <c r="B9" s="13" t="s">
        <v>39</v>
      </c>
      <c r="C9" s="14">
        <v>2</v>
      </c>
      <c r="D9" s="14">
        <v>4</v>
      </c>
      <c r="E9" s="17">
        <f>VLOOKUP(Tabla1[[#This Row],[Part Number]],Hoja3!$B$2:D234,3,1)</f>
        <v>0</v>
      </c>
      <c r="F9" s="36">
        <v>4</v>
      </c>
      <c r="H9" s="56" t="s">
        <v>62</v>
      </c>
      <c r="I9" s="57" t="s">
        <v>80</v>
      </c>
      <c r="J9" s="64">
        <v>0</v>
      </c>
    </row>
    <row r="10" spans="1:10" ht="15.75" thickBot="1" x14ac:dyDescent="0.3">
      <c r="A10" s="16">
        <v>354011</v>
      </c>
      <c r="B10" s="13" t="s">
        <v>40</v>
      </c>
      <c r="C10" s="14">
        <v>2</v>
      </c>
      <c r="D10" s="14">
        <v>5</v>
      </c>
      <c r="E10" s="17">
        <f>VLOOKUP(Tabla1[[#This Row],[Part Number]],Hoja3!$B$2:D235,3,1)</f>
        <v>22</v>
      </c>
      <c r="F10" s="36"/>
      <c r="H10" s="58">
        <v>3200000000</v>
      </c>
      <c r="I10" s="59" t="s">
        <v>75</v>
      </c>
      <c r="J10" s="64">
        <v>0</v>
      </c>
    </row>
    <row r="11" spans="1:10" ht="15.75" thickBot="1" x14ac:dyDescent="0.3">
      <c r="A11" s="16">
        <v>354018</v>
      </c>
      <c r="B11" s="13" t="s">
        <v>41</v>
      </c>
      <c r="C11" s="14">
        <v>1</v>
      </c>
      <c r="D11" s="14">
        <v>2</v>
      </c>
      <c r="E11" s="17">
        <f>VLOOKUP(Tabla1[[#This Row],[Part Number]],Hoja3!$B$2:D236,3,1)</f>
        <v>88</v>
      </c>
      <c r="F11" s="36"/>
      <c r="H11" s="58">
        <v>11112222</v>
      </c>
      <c r="I11" s="59" t="s">
        <v>76</v>
      </c>
      <c r="J11" s="64">
        <v>2</v>
      </c>
    </row>
    <row r="12" spans="1:10" ht="15.75" thickBot="1" x14ac:dyDescent="0.3">
      <c r="A12" s="17" t="s">
        <v>4</v>
      </c>
      <c r="B12" s="4" t="s">
        <v>5</v>
      </c>
      <c r="C12" s="11">
        <v>3</v>
      </c>
      <c r="D12" s="6">
        <v>10</v>
      </c>
      <c r="E12" s="17">
        <v>46</v>
      </c>
      <c r="F12" s="36"/>
      <c r="H12" s="60">
        <v>38827</v>
      </c>
      <c r="I12" s="61" t="s">
        <v>77</v>
      </c>
      <c r="J12" s="64">
        <v>0</v>
      </c>
    </row>
    <row r="13" spans="1:10" ht="15.75" thickBot="1" x14ac:dyDescent="0.3">
      <c r="A13" s="17">
        <v>352010</v>
      </c>
      <c r="B13" s="4" t="s">
        <v>3</v>
      </c>
      <c r="C13" s="11">
        <v>3</v>
      </c>
      <c r="D13" s="6">
        <v>5</v>
      </c>
      <c r="E13" s="17">
        <f>VLOOKUP(Tabla1[[#This Row],[Part Number]],Hoja3!$B$2:D238,3,1)</f>
        <v>5</v>
      </c>
      <c r="F13" s="36"/>
      <c r="H13" s="60">
        <v>18942</v>
      </c>
      <c r="I13" s="61" t="s">
        <v>79</v>
      </c>
      <c r="J13" s="64">
        <v>0</v>
      </c>
    </row>
    <row r="14" spans="1:10" ht="15.75" thickBot="1" x14ac:dyDescent="0.3">
      <c r="A14" s="18" t="s">
        <v>9</v>
      </c>
      <c r="B14" s="66" t="s">
        <v>10</v>
      </c>
      <c r="C14" s="12">
        <v>25</v>
      </c>
      <c r="D14" s="6">
        <v>50</v>
      </c>
      <c r="E14" s="17">
        <f>VLOOKUP(Tabla1[[#This Row],[Part Number]],Hoja3!$B$2:D239,3,1)</f>
        <v>124</v>
      </c>
      <c r="F14" s="65"/>
      <c r="G14">
        <v>100</v>
      </c>
      <c r="H14" s="62">
        <v>111110000</v>
      </c>
      <c r="I14" s="63" t="s">
        <v>78</v>
      </c>
      <c r="J14" s="64">
        <v>0</v>
      </c>
    </row>
    <row r="15" spans="1:10" x14ac:dyDescent="0.25">
      <c r="A15" s="25" t="s">
        <v>11</v>
      </c>
      <c r="B15" s="66" t="s">
        <v>12</v>
      </c>
      <c r="C15" s="12">
        <v>3</v>
      </c>
      <c r="D15" s="6">
        <v>10</v>
      </c>
      <c r="E15" s="17">
        <f>VLOOKUP(Tabla1[[#This Row],[Part Number]],Hoja3!$B$2:D240,3,1)</f>
        <v>9</v>
      </c>
      <c r="F15" s="36"/>
      <c r="G15">
        <v>4</v>
      </c>
    </row>
    <row r="16" spans="1:10" x14ac:dyDescent="0.25">
      <c r="A16" s="18" t="s">
        <v>13</v>
      </c>
      <c r="B16" s="66" t="s">
        <v>14</v>
      </c>
      <c r="C16" s="12">
        <v>3</v>
      </c>
      <c r="D16" s="6">
        <v>6</v>
      </c>
      <c r="E16" s="17">
        <f>VLOOKUP(Tabla1[[#This Row],[Part Number]],Hoja3!$B$2:D241,3,1)</f>
        <v>13</v>
      </c>
      <c r="F16" s="36"/>
      <c r="G16">
        <v>10</v>
      </c>
    </row>
    <row r="17" spans="1:7" x14ac:dyDescent="0.25">
      <c r="A17" s="25" t="s">
        <v>15</v>
      </c>
      <c r="B17" s="7" t="s">
        <v>16</v>
      </c>
      <c r="C17" s="12">
        <v>2</v>
      </c>
      <c r="D17" s="6">
        <v>4</v>
      </c>
      <c r="E17" s="17">
        <f>VLOOKUP(Tabla1[[#This Row],[Part Number]],Hoja3!$B$2:D242,3,1)</f>
        <v>3</v>
      </c>
      <c r="F17" s="36"/>
    </row>
    <row r="18" spans="1:7" x14ac:dyDescent="0.25">
      <c r="A18" s="18" t="s">
        <v>17</v>
      </c>
      <c r="B18" s="7" t="s">
        <v>18</v>
      </c>
      <c r="C18" s="12">
        <v>2</v>
      </c>
      <c r="D18" s="6">
        <v>4</v>
      </c>
      <c r="E18" s="17">
        <f>VLOOKUP(Tabla1[[#This Row],[Part Number]],Hoja3!$B$2:D243,3,1)</f>
        <v>0</v>
      </c>
      <c r="F18" s="36"/>
      <c r="G18">
        <v>4</v>
      </c>
    </row>
    <row r="19" spans="1:7" x14ac:dyDescent="0.25">
      <c r="A19" s="16" t="s">
        <v>21</v>
      </c>
      <c r="B19" s="13" t="s">
        <v>22</v>
      </c>
      <c r="C19" s="14">
        <v>5</v>
      </c>
      <c r="D19" s="14">
        <v>6</v>
      </c>
      <c r="E19" s="17">
        <f>VLOOKUP(Tabla1[[#This Row],[Part Number]],Hoja3!$B$2:D244,3,1)</f>
        <v>21</v>
      </c>
      <c r="F19" s="36"/>
    </row>
    <row r="20" spans="1:7" x14ac:dyDescent="0.25">
      <c r="A20" s="16" t="s">
        <v>23</v>
      </c>
      <c r="B20" s="13" t="s">
        <v>24</v>
      </c>
      <c r="C20" s="14">
        <v>5</v>
      </c>
      <c r="D20" s="14">
        <v>6</v>
      </c>
      <c r="E20" s="17">
        <f>VLOOKUP(Tabla1[[#This Row],[Part Number]],Hoja3!$B$2:D245,3,1)</f>
        <v>0</v>
      </c>
      <c r="F20" s="36"/>
    </row>
    <row r="21" spans="1:7" x14ac:dyDescent="0.25">
      <c r="A21" s="16" t="s">
        <v>25</v>
      </c>
      <c r="B21" s="13" t="s">
        <v>26</v>
      </c>
      <c r="C21" s="14">
        <v>5</v>
      </c>
      <c r="D21" s="14">
        <v>6</v>
      </c>
      <c r="E21" s="17">
        <f>VLOOKUP(Tabla1[[#This Row],[Part Number]],Hoja3!$B$2:D246,3,1)</f>
        <v>12</v>
      </c>
      <c r="F21" s="36"/>
    </row>
    <row r="22" spans="1:7" x14ac:dyDescent="0.25">
      <c r="A22" s="17" t="s">
        <v>43</v>
      </c>
      <c r="B22" s="19" t="s">
        <v>44</v>
      </c>
      <c r="C22" s="14">
        <v>3</v>
      </c>
      <c r="D22" s="14">
        <v>5</v>
      </c>
      <c r="E22" s="17">
        <f>VLOOKUP(Tabla1[[#This Row],[Part Number]],Hoja3!$B$2:D247,3,1)</f>
        <v>17</v>
      </c>
      <c r="F22" s="36"/>
    </row>
    <row r="23" spans="1:7" x14ac:dyDescent="0.25">
      <c r="A23" s="17" t="s">
        <v>0</v>
      </c>
      <c r="B23" s="4" t="s">
        <v>1</v>
      </c>
      <c r="C23" s="9">
        <v>1</v>
      </c>
      <c r="D23" s="6">
        <v>2</v>
      </c>
      <c r="E23" s="17">
        <f>VLOOKUP(Tabla1[[#This Row],[Part Number]],Hoja3!$B$2:D248,3,1)</f>
        <v>13</v>
      </c>
      <c r="F23" s="36"/>
    </row>
    <row r="24" spans="1:7" x14ac:dyDescent="0.25">
      <c r="A24" s="16" t="s">
        <v>27</v>
      </c>
      <c r="B24" s="13" t="s">
        <v>28</v>
      </c>
      <c r="C24" s="14">
        <v>1</v>
      </c>
      <c r="D24" s="14">
        <v>2</v>
      </c>
      <c r="E24" s="17">
        <f>VLOOKUP(Tabla1[[#This Row],[Part Number]],Hoja3!$B$2:D249,3,1)</f>
        <v>5</v>
      </c>
      <c r="F24" s="36"/>
    </row>
    <row r="25" spans="1:7" x14ac:dyDescent="0.25">
      <c r="A25" s="16" t="s">
        <v>29</v>
      </c>
      <c r="B25" s="13" t="s">
        <v>30</v>
      </c>
      <c r="C25" s="14">
        <v>5</v>
      </c>
      <c r="D25" s="14">
        <v>10</v>
      </c>
      <c r="E25" s="17">
        <f>VLOOKUP(Tabla1[[#This Row],[Part Number]],Hoja3!$B$2:D250,3,1)</f>
        <v>13</v>
      </c>
      <c r="F25" s="36"/>
    </row>
    <row r="26" spans="1:7" x14ac:dyDescent="0.25">
      <c r="A26" s="16" t="s">
        <v>19</v>
      </c>
      <c r="B26" s="13" t="s">
        <v>20</v>
      </c>
      <c r="C26" s="14">
        <v>5</v>
      </c>
      <c r="D26" s="14">
        <v>10</v>
      </c>
      <c r="E26" s="17">
        <f>VLOOKUP(Tabla1[[#This Row],[Part Number]],Hoja3!$B$2:D251,3,1)</f>
        <v>0</v>
      </c>
      <c r="F26" s="36"/>
    </row>
    <row r="27" spans="1:7" x14ac:dyDescent="0.25">
      <c r="A27" s="6" t="s">
        <v>2</v>
      </c>
      <c r="B27" s="5" t="s">
        <v>6</v>
      </c>
      <c r="C27" s="10">
        <v>1</v>
      </c>
      <c r="D27" s="6">
        <v>3</v>
      </c>
      <c r="E27" s="17">
        <f>VLOOKUP(Tabla1[[#This Row],[Part Number]],Hoja3!$B$2:D252,3,1)</f>
        <v>8</v>
      </c>
      <c r="F27" s="36"/>
      <c r="G27">
        <v>3</v>
      </c>
    </row>
    <row r="28" spans="1:7" x14ac:dyDescent="0.25">
      <c r="A28" s="16" t="s">
        <v>31</v>
      </c>
      <c r="B28" s="13" t="s">
        <v>32</v>
      </c>
      <c r="C28" s="14">
        <v>3</v>
      </c>
      <c r="D28" s="14">
        <v>5</v>
      </c>
      <c r="E28" s="17">
        <f>VLOOKUP(Tabla1[[#This Row],[Part Number]],Hoja3!$B$2:D253,3,1)</f>
        <v>4</v>
      </c>
      <c r="F28" s="36"/>
    </row>
    <row r="29" spans="1:7" x14ac:dyDescent="0.25">
      <c r="A29" s="22" t="s">
        <v>47</v>
      </c>
      <c r="B29" s="23" t="s">
        <v>48</v>
      </c>
      <c r="C29" s="24">
        <v>2</v>
      </c>
      <c r="D29" s="24">
        <v>5</v>
      </c>
      <c r="E29" s="17">
        <f>VLOOKUP(Tabla1[[#This Row],[Part Number]],Hoja3!$B$2:D254,3,1)</f>
        <v>3</v>
      </c>
      <c r="F29" s="36"/>
      <c r="G29">
        <v>5</v>
      </c>
    </row>
    <row r="30" spans="1:7" x14ac:dyDescent="0.25">
      <c r="A30" s="22" t="s">
        <v>49</v>
      </c>
      <c r="B30" s="23" t="s">
        <v>50</v>
      </c>
      <c r="C30" s="24">
        <v>1</v>
      </c>
      <c r="D30" s="24">
        <v>3</v>
      </c>
      <c r="E30" s="17">
        <f>VLOOKUP(Tabla1[[#This Row],[Part Number]],Hoja3!$B$2:D255,3,1)</f>
        <v>88</v>
      </c>
      <c r="F30" s="36"/>
    </row>
    <row r="31" spans="1:7" x14ac:dyDescent="0.25">
      <c r="A31" s="22" t="s">
        <v>237</v>
      </c>
      <c r="B31" s="23" t="s">
        <v>425</v>
      </c>
      <c r="C31" s="24">
        <v>1</v>
      </c>
      <c r="D31" s="24">
        <v>2</v>
      </c>
      <c r="E31" s="17">
        <f>VLOOKUP(Tabla1[[#This Row],[Part Number]],Hoja3!$B$2:D256,3,1)</f>
        <v>40</v>
      </c>
      <c r="F31" s="36"/>
    </row>
    <row r="32" spans="1:7" x14ac:dyDescent="0.25">
      <c r="A32" s="22" t="s">
        <v>73</v>
      </c>
      <c r="B32" s="23" t="s">
        <v>74</v>
      </c>
      <c r="C32" s="24">
        <v>1</v>
      </c>
      <c r="D32" s="24">
        <v>3</v>
      </c>
      <c r="E32" s="17">
        <f>VLOOKUP(Tabla1[[#This Row],[Part Number]],Hoja3!$B$2:D257,3,1)</f>
        <v>2</v>
      </c>
      <c r="F32" s="36"/>
      <c r="G32">
        <v>3</v>
      </c>
    </row>
    <row r="33" spans="1:6" x14ac:dyDescent="0.25">
      <c r="A33" s="74">
        <v>353010</v>
      </c>
      <c r="B33" s="75" t="s">
        <v>427</v>
      </c>
      <c r="C33" s="76">
        <v>1</v>
      </c>
      <c r="D33" s="76">
        <v>2</v>
      </c>
      <c r="E33" s="68">
        <f>VLOOKUP(A33,Hoja3!B2:D227,3,1)</f>
        <v>2</v>
      </c>
      <c r="F33">
        <v>2</v>
      </c>
    </row>
    <row r="34" spans="1:6" x14ac:dyDescent="0.25">
      <c r="A34" s="68">
        <v>350300</v>
      </c>
      <c r="B34" s="77" t="s">
        <v>426</v>
      </c>
      <c r="C34" s="78">
        <v>1</v>
      </c>
      <c r="D34" s="78">
        <v>2</v>
      </c>
      <c r="E34" s="68">
        <f>VLOOKUP(A34,Hoja3!B3:D228,3,1)</f>
        <v>4</v>
      </c>
    </row>
    <row r="35" spans="1:6" x14ac:dyDescent="0.25">
      <c r="A35" s="74">
        <v>350100</v>
      </c>
      <c r="B35" s="75" t="s">
        <v>5</v>
      </c>
      <c r="C35" s="76">
        <v>3</v>
      </c>
      <c r="D35" s="76">
        <v>5</v>
      </c>
      <c r="E35" s="68">
        <f>VLOOKUP(A35,Hoja3!B4:D229,3,1)</f>
        <v>46</v>
      </c>
    </row>
    <row r="36" spans="1:6" x14ac:dyDescent="0.25">
      <c r="A36" s="68" t="s">
        <v>333</v>
      </c>
      <c r="B36" s="77" t="s">
        <v>334</v>
      </c>
      <c r="C36" s="78">
        <v>1</v>
      </c>
      <c r="D36" s="78">
        <v>2</v>
      </c>
      <c r="E36" s="68">
        <f>VLOOKUP(A36,Hoja3!B5:D230,3,1)</f>
        <v>0</v>
      </c>
      <c r="F36">
        <v>2</v>
      </c>
    </row>
    <row r="37" spans="1:6" x14ac:dyDescent="0.25">
      <c r="A37" s="74" t="s">
        <v>0</v>
      </c>
      <c r="B37" s="75" t="s">
        <v>1</v>
      </c>
      <c r="C37" s="76">
        <v>1</v>
      </c>
      <c r="D37" s="76">
        <v>2</v>
      </c>
      <c r="E37" s="68">
        <f>VLOOKUP(A37,Hoja3!B6:D231,3,1)</f>
        <v>13</v>
      </c>
    </row>
  </sheetData>
  <protectedRanges>
    <protectedRange sqref="B27" name="Product Info_2_1"/>
    <protectedRange sqref="B28" name="Product Info_2_1_1"/>
  </protectedRanges>
  <conditionalFormatting sqref="E2:E37">
    <cfRule type="cellIs" dxfId="4" priority="83" operator="lessThan">
      <formula>$C$2</formula>
    </cfRule>
    <cfRule type="cellIs" dxfId="3" priority="84" operator="greaterThan">
      <formula>$D$2</formula>
    </cfRule>
    <cfRule type="cellIs" dxfId="2" priority="85" operator="greaterThan">
      <formula>$C$2</formula>
    </cfRule>
    <cfRule type="cellIs" dxfId="1" priority="86" operator="greaterThan">
      <formula>$D$2</formula>
    </cfRule>
  </conditionalFormatting>
  <pageMargins left="0.7" right="0.7" top="0.75" bottom="0.75" header="0.3" footer="0.3"/>
  <pageSetup orientation="landscape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9EF9A-58E4-42E0-B75A-ECCC5AC64231}">
  <dimension ref="B2:E24"/>
  <sheetViews>
    <sheetView tabSelected="1" topLeftCell="A5" workbookViewId="0">
      <selection activeCell="B2" sqref="B2:E24"/>
    </sheetView>
  </sheetViews>
  <sheetFormatPr baseColWidth="10" defaultRowHeight="15" x14ac:dyDescent="0.25"/>
  <cols>
    <col min="2" max="2" width="12.28515625" bestFit="1" customWidth="1"/>
    <col min="3" max="3" width="35.7109375" bestFit="1" customWidth="1"/>
    <col min="4" max="4" width="11.7109375" bestFit="1" customWidth="1"/>
    <col min="5" max="5" width="12.85546875" bestFit="1" customWidth="1"/>
  </cols>
  <sheetData>
    <row r="2" spans="2:5" x14ac:dyDescent="0.25">
      <c r="B2" s="53" t="s">
        <v>7</v>
      </c>
      <c r="C2" s="53" t="s">
        <v>8</v>
      </c>
      <c r="D2" s="53" t="s">
        <v>428</v>
      </c>
      <c r="E2" s="53" t="s">
        <v>429</v>
      </c>
    </row>
    <row r="3" spans="2:5" x14ac:dyDescent="0.25">
      <c r="B3" s="16">
        <v>350009</v>
      </c>
      <c r="C3" s="13" t="s">
        <v>38</v>
      </c>
      <c r="D3" s="14">
        <v>1</v>
      </c>
      <c r="E3" s="14">
        <v>3</v>
      </c>
    </row>
    <row r="4" spans="2:5" x14ac:dyDescent="0.25">
      <c r="B4" s="79">
        <v>350207</v>
      </c>
      <c r="C4" s="80" t="s">
        <v>45</v>
      </c>
      <c r="D4" s="81">
        <v>5</v>
      </c>
      <c r="E4" s="81">
        <v>10</v>
      </c>
    </row>
    <row r="5" spans="2:5" x14ac:dyDescent="0.25">
      <c r="B5" s="16">
        <v>351205</v>
      </c>
      <c r="C5" s="13" t="s">
        <v>33</v>
      </c>
      <c r="D5" s="14">
        <v>1</v>
      </c>
      <c r="E5" s="14">
        <v>2</v>
      </c>
    </row>
    <row r="6" spans="2:5" x14ac:dyDescent="0.25">
      <c r="B6" s="79">
        <v>351310</v>
      </c>
      <c r="C6" s="80" t="s">
        <v>34</v>
      </c>
      <c r="D6" s="81">
        <v>1</v>
      </c>
      <c r="E6" s="81">
        <v>2</v>
      </c>
    </row>
    <row r="7" spans="2:5" x14ac:dyDescent="0.25">
      <c r="B7" s="16">
        <v>352021</v>
      </c>
      <c r="C7" s="13" t="s">
        <v>35</v>
      </c>
      <c r="D7" s="14">
        <v>2</v>
      </c>
      <c r="E7" s="14">
        <v>5</v>
      </c>
    </row>
    <row r="8" spans="2:5" x14ac:dyDescent="0.25">
      <c r="B8" s="79">
        <v>353001</v>
      </c>
      <c r="C8" s="80" t="s">
        <v>36</v>
      </c>
      <c r="D8" s="81">
        <v>2</v>
      </c>
      <c r="E8" s="81">
        <v>5</v>
      </c>
    </row>
    <row r="9" spans="2:5" x14ac:dyDescent="0.25">
      <c r="B9" s="16">
        <v>353100</v>
      </c>
      <c r="C9" s="13" t="s">
        <v>37</v>
      </c>
      <c r="D9" s="14">
        <v>1</v>
      </c>
      <c r="E9" s="14">
        <v>2</v>
      </c>
    </row>
    <row r="10" spans="2:5" x14ac:dyDescent="0.25">
      <c r="B10" s="79">
        <v>354001</v>
      </c>
      <c r="C10" s="80" t="s">
        <v>39</v>
      </c>
      <c r="D10" s="81">
        <v>2</v>
      </c>
      <c r="E10" s="81">
        <v>4</v>
      </c>
    </row>
    <row r="11" spans="2:5" x14ac:dyDescent="0.25">
      <c r="B11" s="16">
        <v>354011</v>
      </c>
      <c r="C11" s="13" t="s">
        <v>40</v>
      </c>
      <c r="D11" s="14">
        <v>2</v>
      </c>
      <c r="E11" s="14">
        <v>5</v>
      </c>
    </row>
    <row r="12" spans="2:5" x14ac:dyDescent="0.25">
      <c r="B12" s="79">
        <v>354018</v>
      </c>
      <c r="C12" s="80" t="s">
        <v>41</v>
      </c>
      <c r="D12" s="81">
        <v>1</v>
      </c>
      <c r="E12" s="81">
        <v>2</v>
      </c>
    </row>
    <row r="13" spans="2:5" x14ac:dyDescent="0.25">
      <c r="B13" s="16" t="s">
        <v>4</v>
      </c>
      <c r="C13" s="13" t="s">
        <v>5</v>
      </c>
      <c r="D13" s="14">
        <v>3</v>
      </c>
      <c r="E13" s="14">
        <v>5</v>
      </c>
    </row>
    <row r="14" spans="2:5" x14ac:dyDescent="0.25">
      <c r="B14" s="79">
        <v>352010</v>
      </c>
      <c r="C14" s="80" t="s">
        <v>3</v>
      </c>
      <c r="D14" s="81">
        <v>3</v>
      </c>
      <c r="E14" s="81">
        <v>5</v>
      </c>
    </row>
    <row r="15" spans="2:5" x14ac:dyDescent="0.25">
      <c r="B15" s="16" t="s">
        <v>9</v>
      </c>
      <c r="C15" s="13" t="s">
        <v>10</v>
      </c>
      <c r="D15" s="14">
        <v>10</v>
      </c>
      <c r="E15" s="14">
        <v>15</v>
      </c>
    </row>
    <row r="16" spans="2:5" x14ac:dyDescent="0.25">
      <c r="B16" s="79" t="s">
        <v>47</v>
      </c>
      <c r="C16" s="80" t="s">
        <v>430</v>
      </c>
      <c r="D16" s="81">
        <v>2</v>
      </c>
      <c r="E16" s="81">
        <v>5</v>
      </c>
    </row>
    <row r="17" spans="2:5" x14ac:dyDescent="0.25">
      <c r="B17" s="16" t="s">
        <v>49</v>
      </c>
      <c r="C17" s="13" t="s">
        <v>431</v>
      </c>
      <c r="D17" s="14">
        <v>1</v>
      </c>
      <c r="E17" s="14">
        <v>3</v>
      </c>
    </row>
    <row r="18" spans="2:5" x14ac:dyDescent="0.25">
      <c r="B18" s="79" t="s">
        <v>237</v>
      </c>
      <c r="C18" s="80" t="s">
        <v>432</v>
      </c>
      <c r="D18" s="81">
        <v>1</v>
      </c>
      <c r="E18" s="81">
        <v>2</v>
      </c>
    </row>
    <row r="19" spans="2:5" x14ac:dyDescent="0.25">
      <c r="B19" s="16" t="s">
        <v>73</v>
      </c>
      <c r="C19" s="13" t="s">
        <v>74</v>
      </c>
      <c r="D19" s="14">
        <v>1</v>
      </c>
      <c r="E19" s="14">
        <v>3</v>
      </c>
    </row>
    <row r="20" spans="2:5" x14ac:dyDescent="0.25">
      <c r="B20" s="79">
        <v>353010</v>
      </c>
      <c r="C20" s="80" t="s">
        <v>427</v>
      </c>
      <c r="D20" s="81">
        <v>1</v>
      </c>
      <c r="E20" s="81">
        <v>2</v>
      </c>
    </row>
    <row r="21" spans="2:5" x14ac:dyDescent="0.25">
      <c r="B21" s="16">
        <v>350300</v>
      </c>
      <c r="C21" s="13" t="s">
        <v>426</v>
      </c>
      <c r="D21" s="14">
        <v>1</v>
      </c>
      <c r="E21" s="14">
        <v>2</v>
      </c>
    </row>
    <row r="22" spans="2:5" x14ac:dyDescent="0.25">
      <c r="B22" s="79">
        <v>350100</v>
      </c>
      <c r="C22" s="80" t="s">
        <v>5</v>
      </c>
      <c r="D22" s="81">
        <v>3</v>
      </c>
      <c r="E22" s="81">
        <v>5</v>
      </c>
    </row>
    <row r="23" spans="2:5" x14ac:dyDescent="0.25">
      <c r="B23" s="16" t="s">
        <v>333</v>
      </c>
      <c r="C23" s="13" t="s">
        <v>334</v>
      </c>
      <c r="D23" s="14">
        <v>1</v>
      </c>
      <c r="E23" s="14">
        <v>2</v>
      </c>
    </row>
    <row r="24" spans="2:5" x14ac:dyDescent="0.25">
      <c r="B24" s="79" t="s">
        <v>0</v>
      </c>
      <c r="C24" s="82" t="s">
        <v>1</v>
      </c>
      <c r="D24" s="81">
        <v>1</v>
      </c>
      <c r="E24" s="81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4"/>
  <sheetViews>
    <sheetView topLeftCell="A22" workbookViewId="0">
      <selection activeCell="I24" sqref="I24"/>
    </sheetView>
  </sheetViews>
  <sheetFormatPr baseColWidth="10" defaultRowHeight="15" x14ac:dyDescent="0.25"/>
  <cols>
    <col min="1" max="1" width="31.5703125" customWidth="1"/>
    <col min="2" max="2" width="14.5703125" style="31" customWidth="1"/>
    <col min="3" max="3" width="14.42578125" style="31" customWidth="1"/>
    <col min="4" max="4" width="23.7109375" style="35" customWidth="1"/>
  </cols>
  <sheetData>
    <row r="1" spans="1:4" x14ac:dyDescent="0.25">
      <c r="A1" s="1" t="s">
        <v>52</v>
      </c>
      <c r="B1" s="29" t="s">
        <v>7</v>
      </c>
      <c r="C1" s="29" t="s">
        <v>53</v>
      </c>
      <c r="D1" s="32" t="s">
        <v>54</v>
      </c>
    </row>
    <row r="2" spans="1:4" ht="66.75" customHeight="1" x14ac:dyDescent="0.25">
      <c r="A2" s="27"/>
      <c r="B2" s="28"/>
      <c r="C2" s="28">
        <v>2</v>
      </c>
      <c r="D2" s="33"/>
    </row>
    <row r="3" spans="1:4" ht="88.5" customHeight="1" x14ac:dyDescent="0.25">
      <c r="A3" s="27"/>
      <c r="B3" s="28"/>
      <c r="C3" s="28">
        <v>1</v>
      </c>
      <c r="D3" s="33"/>
    </row>
    <row r="4" spans="1:4" ht="91.5" customHeight="1" x14ac:dyDescent="0.25">
      <c r="A4" s="27"/>
      <c r="B4" s="28"/>
      <c r="C4" s="28">
        <v>8</v>
      </c>
      <c r="D4" s="33"/>
    </row>
    <row r="5" spans="1:4" ht="80.25" customHeight="1" x14ac:dyDescent="0.25">
      <c r="A5" s="27"/>
      <c r="B5" s="28"/>
      <c r="C5" s="28">
        <v>11</v>
      </c>
      <c r="D5" s="33"/>
    </row>
    <row r="6" spans="1:4" ht="73.5" customHeight="1" x14ac:dyDescent="0.25">
      <c r="A6" s="27"/>
      <c r="B6" s="28"/>
      <c r="C6" s="28">
        <v>35</v>
      </c>
      <c r="D6" s="33"/>
    </row>
    <row r="7" spans="1:4" ht="72" customHeight="1" x14ac:dyDescent="0.25">
      <c r="A7" s="27"/>
      <c r="B7" s="28"/>
      <c r="C7" s="28">
        <v>2</v>
      </c>
      <c r="D7" s="33" t="s">
        <v>56</v>
      </c>
    </row>
    <row r="8" spans="1:4" ht="71.25" customHeight="1" x14ac:dyDescent="0.25">
      <c r="A8" s="27"/>
      <c r="B8" s="28"/>
      <c r="C8" s="28">
        <v>7</v>
      </c>
      <c r="D8" s="33" t="s">
        <v>57</v>
      </c>
    </row>
    <row r="9" spans="1:4" ht="91.5" customHeight="1" x14ac:dyDescent="0.25">
      <c r="A9" s="27"/>
      <c r="B9" s="28"/>
      <c r="C9" s="28">
        <v>35</v>
      </c>
      <c r="D9" s="33"/>
    </row>
    <row r="10" spans="1:4" ht="75" customHeight="1" x14ac:dyDescent="0.25">
      <c r="A10" s="27"/>
      <c r="B10" s="28"/>
      <c r="C10" s="28">
        <v>12</v>
      </c>
      <c r="D10" s="33"/>
    </row>
    <row r="11" spans="1:4" ht="162" customHeight="1" x14ac:dyDescent="0.25">
      <c r="A11" s="27"/>
      <c r="B11" s="28" t="s">
        <v>55</v>
      </c>
      <c r="C11" s="28">
        <v>8</v>
      </c>
      <c r="D11" s="33"/>
    </row>
    <row r="12" spans="1:4" ht="171" customHeight="1" x14ac:dyDescent="0.25">
      <c r="A12" s="27"/>
      <c r="B12" s="28">
        <v>550451</v>
      </c>
      <c r="C12" s="28">
        <v>3</v>
      </c>
      <c r="D12" s="33"/>
    </row>
    <row r="13" spans="1:4" ht="108" customHeight="1" x14ac:dyDescent="0.25">
      <c r="A13" s="27"/>
      <c r="B13" s="28">
        <v>550430</v>
      </c>
      <c r="C13" s="28">
        <v>3</v>
      </c>
      <c r="D13" s="33"/>
    </row>
    <row r="14" spans="1:4" ht="90" customHeight="1" x14ac:dyDescent="0.25">
      <c r="A14" s="27"/>
      <c r="B14" s="28"/>
      <c r="C14" s="28">
        <v>5</v>
      </c>
      <c r="D14" s="33"/>
    </row>
    <row r="15" spans="1:4" ht="117.75" customHeight="1" x14ac:dyDescent="0.25">
      <c r="A15" s="27"/>
      <c r="B15" s="28"/>
      <c r="C15" s="28">
        <v>60</v>
      </c>
      <c r="D15" s="33"/>
    </row>
    <row r="16" spans="1:4" ht="69" customHeight="1" x14ac:dyDescent="0.25">
      <c r="A16" s="26"/>
      <c r="B16" s="30"/>
      <c r="C16" s="30">
        <v>30</v>
      </c>
      <c r="D16" s="34"/>
    </row>
    <row r="17" spans="1:4" ht="98.25" customHeight="1" x14ac:dyDescent="0.25">
      <c r="A17" s="26"/>
      <c r="B17" s="30"/>
      <c r="C17" s="30" t="s">
        <v>58</v>
      </c>
      <c r="D17" s="34"/>
    </row>
    <row r="18" spans="1:4" ht="98.25" customHeight="1" x14ac:dyDescent="0.25">
      <c r="A18" s="26"/>
      <c r="B18" s="30"/>
      <c r="C18" s="30" t="s">
        <v>58</v>
      </c>
      <c r="D18" s="34"/>
    </row>
    <row r="19" spans="1:4" ht="116.25" customHeight="1" x14ac:dyDescent="0.25">
      <c r="A19" s="26"/>
      <c r="B19" s="30"/>
      <c r="C19" s="30" t="s">
        <v>58</v>
      </c>
      <c r="D19" s="34"/>
    </row>
    <row r="20" spans="1:4" ht="94.5" customHeight="1" x14ac:dyDescent="0.25">
      <c r="A20" s="26"/>
      <c r="B20" s="30"/>
      <c r="C20" s="30" t="s">
        <v>58</v>
      </c>
      <c r="D20" s="34"/>
    </row>
    <row r="21" spans="1:4" ht="97.5" customHeight="1" x14ac:dyDescent="0.25">
      <c r="A21" s="26"/>
      <c r="B21" s="30"/>
      <c r="C21" s="30" t="s">
        <v>58</v>
      </c>
      <c r="D21" s="34"/>
    </row>
    <row r="22" spans="1:4" ht="102" customHeight="1" x14ac:dyDescent="0.25">
      <c r="A22" s="26"/>
      <c r="B22" s="30"/>
      <c r="C22" s="30" t="s">
        <v>58</v>
      </c>
      <c r="D22" s="34"/>
    </row>
    <row r="23" spans="1:4" ht="83.25" customHeight="1" x14ac:dyDescent="0.25">
      <c r="A23" s="26"/>
      <c r="B23" s="30"/>
      <c r="C23" s="30">
        <v>10</v>
      </c>
      <c r="D23" s="34"/>
    </row>
    <row r="24" spans="1:4" ht="103.5" customHeight="1" x14ac:dyDescent="0.25">
      <c r="A24" s="26"/>
      <c r="B24" s="30"/>
      <c r="C24" s="30">
        <v>30</v>
      </c>
      <c r="D24" s="34"/>
    </row>
  </sheetData>
  <pageMargins left="0.7" right="0.7" top="0.75" bottom="0.75" header="0.3" footer="0.3"/>
  <pageSetup orientation="portrait" verticalDpi="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13"/>
  <sheetViews>
    <sheetView workbookViewId="0">
      <selection activeCell="B16" sqref="B16"/>
    </sheetView>
  </sheetViews>
  <sheetFormatPr baseColWidth="10" defaultRowHeight="15" x14ac:dyDescent="0.25"/>
  <cols>
    <col min="1" max="1" width="19.42578125" bestFit="1" customWidth="1"/>
    <col min="2" max="2" width="32.85546875" bestFit="1" customWidth="1"/>
  </cols>
  <sheetData>
    <row r="3" spans="1:2" ht="15.75" thickBot="1" x14ac:dyDescent="0.3"/>
    <row r="4" spans="1:2" ht="15.75" thickBot="1" x14ac:dyDescent="0.3">
      <c r="A4" s="47" t="s">
        <v>69</v>
      </c>
    </row>
    <row r="5" spans="1:2" ht="15.75" thickBot="1" x14ac:dyDescent="0.3"/>
    <row r="6" spans="1:2" ht="19.5" thickBot="1" x14ac:dyDescent="0.35">
      <c r="A6" s="72" t="s">
        <v>60</v>
      </c>
      <c r="B6" s="73"/>
    </row>
    <row r="7" spans="1:2" x14ac:dyDescent="0.25">
      <c r="A7" s="37">
        <v>9910000003</v>
      </c>
      <c r="B7" s="38" t="s">
        <v>61</v>
      </c>
    </row>
    <row r="8" spans="1:2" ht="15.75" thickBot="1" x14ac:dyDescent="0.3">
      <c r="A8" s="39" t="s">
        <v>62</v>
      </c>
      <c r="B8" s="40" t="s">
        <v>63</v>
      </c>
    </row>
    <row r="9" spans="1:2" x14ac:dyDescent="0.25">
      <c r="A9" s="41">
        <v>3200000000</v>
      </c>
      <c r="B9" s="42" t="s">
        <v>64</v>
      </c>
    </row>
    <row r="10" spans="1:2" x14ac:dyDescent="0.25">
      <c r="A10" s="41">
        <v>11112222</v>
      </c>
      <c r="B10" s="42" t="s">
        <v>65</v>
      </c>
    </row>
    <row r="11" spans="1:2" x14ac:dyDescent="0.25">
      <c r="A11" s="43">
        <v>38827</v>
      </c>
      <c r="B11" s="44" t="s">
        <v>66</v>
      </c>
    </row>
    <row r="12" spans="1:2" x14ac:dyDescent="0.25">
      <c r="A12" s="43">
        <v>18942</v>
      </c>
      <c r="B12" s="44" t="s">
        <v>67</v>
      </c>
    </row>
    <row r="13" spans="1:2" ht="15.75" thickBot="1" x14ac:dyDescent="0.3">
      <c r="A13" s="45">
        <v>111110000</v>
      </c>
      <c r="B13" s="46" t="s">
        <v>68</v>
      </c>
    </row>
  </sheetData>
  <mergeCells count="1">
    <mergeCell ref="A6:B6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E18"/>
  <sheetViews>
    <sheetView workbookViewId="0">
      <selection activeCell="A14" sqref="A14:C18"/>
    </sheetView>
  </sheetViews>
  <sheetFormatPr baseColWidth="10" defaultRowHeight="15" x14ac:dyDescent="0.25"/>
  <cols>
    <col min="1" max="1" width="12.28515625" bestFit="1" customWidth="1"/>
    <col min="2" max="2" width="32" bestFit="1" customWidth="1"/>
  </cols>
  <sheetData>
    <row r="3" spans="1:5" x14ac:dyDescent="0.25">
      <c r="A3" s="53" t="s">
        <v>7</v>
      </c>
      <c r="B3" s="53" t="s">
        <v>8</v>
      </c>
      <c r="C3" s="53" t="s">
        <v>72</v>
      </c>
      <c r="E3" s="21">
        <v>44228</v>
      </c>
    </row>
    <row r="4" spans="1:5" x14ac:dyDescent="0.25">
      <c r="A4" s="16">
        <v>353001</v>
      </c>
      <c r="B4" s="13" t="s">
        <v>36</v>
      </c>
      <c r="C4" s="16">
        <v>5</v>
      </c>
    </row>
    <row r="5" spans="1:5" x14ac:dyDescent="0.25">
      <c r="A5" s="51" t="s">
        <v>9</v>
      </c>
      <c r="B5" s="52" t="s">
        <v>10</v>
      </c>
      <c r="C5" s="51">
        <v>100</v>
      </c>
    </row>
    <row r="6" spans="1:5" x14ac:dyDescent="0.25">
      <c r="A6" s="16" t="s">
        <v>11</v>
      </c>
      <c r="B6" s="13" t="s">
        <v>12</v>
      </c>
      <c r="C6" s="16">
        <v>4</v>
      </c>
    </row>
    <row r="7" spans="1:5" x14ac:dyDescent="0.25">
      <c r="A7" s="51" t="s">
        <v>13</v>
      </c>
      <c r="B7" s="52" t="s">
        <v>14</v>
      </c>
      <c r="C7" s="51">
        <v>10</v>
      </c>
    </row>
    <row r="8" spans="1:5" x14ac:dyDescent="0.25">
      <c r="A8" s="16" t="s">
        <v>17</v>
      </c>
      <c r="B8" s="13" t="s">
        <v>18</v>
      </c>
      <c r="C8" s="16">
        <v>4</v>
      </c>
    </row>
    <row r="9" spans="1:5" x14ac:dyDescent="0.25">
      <c r="A9" s="51" t="s">
        <v>2</v>
      </c>
      <c r="B9" s="52" t="s">
        <v>6</v>
      </c>
      <c r="C9" s="51">
        <v>3</v>
      </c>
    </row>
    <row r="10" spans="1:5" x14ac:dyDescent="0.25">
      <c r="A10" s="16" t="s">
        <v>47</v>
      </c>
      <c r="B10" s="13" t="s">
        <v>48</v>
      </c>
      <c r="C10" s="16">
        <v>3</v>
      </c>
    </row>
    <row r="11" spans="1:5" x14ac:dyDescent="0.25">
      <c r="A11" s="51" t="s">
        <v>73</v>
      </c>
      <c r="B11" s="52" t="s">
        <v>74</v>
      </c>
      <c r="C11" s="51">
        <v>3</v>
      </c>
    </row>
    <row r="14" spans="1:5" x14ac:dyDescent="0.25">
      <c r="A14" s="53" t="s">
        <v>7</v>
      </c>
      <c r="B14" s="53" t="s">
        <v>8</v>
      </c>
      <c r="C14" s="53" t="s">
        <v>72</v>
      </c>
      <c r="E14" s="71">
        <v>45377</v>
      </c>
    </row>
    <row r="15" spans="1:5" x14ac:dyDescent="0.25">
      <c r="A15" s="69">
        <v>351205</v>
      </c>
      <c r="B15" s="69" t="s">
        <v>33</v>
      </c>
      <c r="C15" s="69">
        <v>2</v>
      </c>
    </row>
    <row r="16" spans="1:5" x14ac:dyDescent="0.25">
      <c r="A16" s="16">
        <v>354001</v>
      </c>
      <c r="B16" s="16" t="s">
        <v>39</v>
      </c>
      <c r="C16" s="16">
        <v>4</v>
      </c>
    </row>
    <row r="17" spans="1:3" x14ac:dyDescent="0.25">
      <c r="A17" s="69">
        <v>353010</v>
      </c>
      <c r="B17" s="69" t="s">
        <v>427</v>
      </c>
      <c r="C17" s="69">
        <v>2</v>
      </c>
    </row>
    <row r="18" spans="1:3" x14ac:dyDescent="0.25">
      <c r="A18" s="6" t="s">
        <v>333</v>
      </c>
      <c r="B18" s="70" t="s">
        <v>334</v>
      </c>
      <c r="C18" s="6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E5A13-E2A8-4955-8D89-33FB688FF3E4}">
  <dimension ref="B1:D227"/>
  <sheetViews>
    <sheetView topLeftCell="A127" workbookViewId="0">
      <selection activeCell="B142" sqref="B142:C142"/>
    </sheetView>
  </sheetViews>
  <sheetFormatPr baseColWidth="10" defaultRowHeight="15" x14ac:dyDescent="0.25"/>
  <cols>
    <col min="2" max="2" width="17.140625" customWidth="1"/>
    <col min="3" max="3" width="54.140625" bestFit="1" customWidth="1"/>
  </cols>
  <sheetData>
    <row r="1" spans="2:4" x14ac:dyDescent="0.25">
      <c r="B1" t="s">
        <v>423</v>
      </c>
      <c r="C1" t="s">
        <v>8</v>
      </c>
      <c r="D1" t="s">
        <v>424</v>
      </c>
    </row>
    <row r="2" spans="2:4" x14ac:dyDescent="0.25">
      <c r="B2">
        <v>350002</v>
      </c>
      <c r="C2" t="s">
        <v>83</v>
      </c>
      <c r="D2" s="67">
        <v>2</v>
      </c>
    </row>
    <row r="3" spans="2:4" x14ac:dyDescent="0.25">
      <c r="B3">
        <v>350003</v>
      </c>
      <c r="C3" t="s">
        <v>84</v>
      </c>
      <c r="D3" s="67">
        <v>11</v>
      </c>
    </row>
    <row r="4" spans="2:4" x14ac:dyDescent="0.25">
      <c r="B4">
        <v>350005</v>
      </c>
      <c r="C4" t="s">
        <v>85</v>
      </c>
      <c r="D4" s="67">
        <v>16</v>
      </c>
    </row>
    <row r="5" spans="2:4" x14ac:dyDescent="0.25">
      <c r="B5">
        <v>350006</v>
      </c>
      <c r="C5" t="s">
        <v>86</v>
      </c>
      <c r="D5" s="67">
        <v>13</v>
      </c>
    </row>
    <row r="6" spans="2:4" x14ac:dyDescent="0.25">
      <c r="B6">
        <v>350007</v>
      </c>
      <c r="C6" t="s">
        <v>87</v>
      </c>
      <c r="D6" s="67">
        <v>1</v>
      </c>
    </row>
    <row r="7" spans="2:4" x14ac:dyDescent="0.25">
      <c r="B7">
        <v>350008</v>
      </c>
      <c r="C7" t="s">
        <v>88</v>
      </c>
      <c r="D7" s="67">
        <v>4</v>
      </c>
    </row>
    <row r="8" spans="2:4" x14ac:dyDescent="0.25">
      <c r="B8">
        <v>350009</v>
      </c>
      <c r="C8" t="s">
        <v>89</v>
      </c>
      <c r="D8" s="67">
        <v>9</v>
      </c>
    </row>
    <row r="9" spans="2:4" x14ac:dyDescent="0.25">
      <c r="B9">
        <v>350018</v>
      </c>
      <c r="C9" t="s">
        <v>90</v>
      </c>
      <c r="D9" s="67">
        <v>2</v>
      </c>
    </row>
    <row r="10" spans="2:4" x14ac:dyDescent="0.25">
      <c r="B10">
        <v>350035</v>
      </c>
      <c r="C10" t="s">
        <v>91</v>
      </c>
      <c r="D10" s="67">
        <v>10</v>
      </c>
    </row>
    <row r="11" spans="2:4" x14ac:dyDescent="0.25">
      <c r="B11">
        <v>350037</v>
      </c>
      <c r="C11" t="s">
        <v>92</v>
      </c>
      <c r="D11" s="67">
        <v>90</v>
      </c>
    </row>
    <row r="12" spans="2:4" x14ac:dyDescent="0.25">
      <c r="B12">
        <v>350100</v>
      </c>
      <c r="C12" t="s">
        <v>5</v>
      </c>
      <c r="D12" s="67">
        <v>46</v>
      </c>
    </row>
    <row r="13" spans="2:4" x14ac:dyDescent="0.25">
      <c r="B13">
        <v>350207</v>
      </c>
      <c r="C13" t="s">
        <v>93</v>
      </c>
      <c r="D13" s="67">
        <v>66</v>
      </c>
    </row>
    <row r="14" spans="2:4" x14ac:dyDescent="0.25">
      <c r="B14">
        <v>350227</v>
      </c>
      <c r="C14" t="s">
        <v>277</v>
      </c>
      <c r="D14" s="67">
        <v>0</v>
      </c>
    </row>
    <row r="15" spans="2:4" x14ac:dyDescent="0.25">
      <c r="B15">
        <v>350300</v>
      </c>
      <c r="C15" t="s">
        <v>94</v>
      </c>
      <c r="D15" s="67">
        <v>4</v>
      </c>
    </row>
    <row r="16" spans="2:4" x14ac:dyDescent="0.25">
      <c r="B16">
        <v>351000</v>
      </c>
      <c r="C16" t="s">
        <v>278</v>
      </c>
      <c r="D16" s="67">
        <v>0</v>
      </c>
    </row>
    <row r="17" spans="2:4" x14ac:dyDescent="0.25">
      <c r="B17">
        <v>351001</v>
      </c>
      <c r="C17" t="s">
        <v>278</v>
      </c>
      <c r="D17" s="67">
        <v>0</v>
      </c>
    </row>
    <row r="18" spans="2:4" x14ac:dyDescent="0.25">
      <c r="B18">
        <v>351003</v>
      </c>
      <c r="C18" t="s">
        <v>95</v>
      </c>
      <c r="D18" s="67">
        <v>25</v>
      </c>
    </row>
    <row r="19" spans="2:4" x14ac:dyDescent="0.25">
      <c r="B19">
        <v>351004</v>
      </c>
      <c r="C19" t="s">
        <v>96</v>
      </c>
      <c r="D19" s="67">
        <v>5</v>
      </c>
    </row>
    <row r="20" spans="2:4" x14ac:dyDescent="0.25">
      <c r="B20">
        <v>351005</v>
      </c>
      <c r="C20" t="s">
        <v>279</v>
      </c>
      <c r="D20" s="67">
        <v>0</v>
      </c>
    </row>
    <row r="21" spans="2:4" x14ac:dyDescent="0.25">
      <c r="B21">
        <v>351006</v>
      </c>
      <c r="C21" t="s">
        <v>97</v>
      </c>
      <c r="D21" s="67">
        <v>4</v>
      </c>
    </row>
    <row r="22" spans="2:4" x14ac:dyDescent="0.25">
      <c r="B22">
        <v>351007</v>
      </c>
      <c r="C22" t="s">
        <v>280</v>
      </c>
      <c r="D22" s="67">
        <v>0</v>
      </c>
    </row>
    <row r="23" spans="2:4" x14ac:dyDescent="0.25">
      <c r="B23">
        <v>351008</v>
      </c>
      <c r="C23" t="s">
        <v>98</v>
      </c>
      <c r="D23" s="67">
        <v>3</v>
      </c>
    </row>
    <row r="24" spans="2:4" x14ac:dyDescent="0.25">
      <c r="B24">
        <v>351200</v>
      </c>
      <c r="C24" t="s">
        <v>281</v>
      </c>
      <c r="D24" s="67">
        <v>0</v>
      </c>
    </row>
    <row r="25" spans="2:4" x14ac:dyDescent="0.25">
      <c r="B25">
        <v>351205</v>
      </c>
      <c r="C25" t="s">
        <v>282</v>
      </c>
      <c r="D25" s="67">
        <v>0</v>
      </c>
    </row>
    <row r="26" spans="2:4" x14ac:dyDescent="0.25">
      <c r="B26">
        <v>351206</v>
      </c>
      <c r="C26" t="s">
        <v>283</v>
      </c>
      <c r="D26" s="67">
        <v>0</v>
      </c>
    </row>
    <row r="27" spans="2:4" x14ac:dyDescent="0.25">
      <c r="B27">
        <v>351300</v>
      </c>
      <c r="C27" t="s">
        <v>99</v>
      </c>
      <c r="D27" s="67">
        <v>1</v>
      </c>
    </row>
    <row r="28" spans="2:4" x14ac:dyDescent="0.25">
      <c r="B28">
        <v>351310</v>
      </c>
      <c r="C28" t="s">
        <v>100</v>
      </c>
      <c r="D28" s="67">
        <v>4</v>
      </c>
    </row>
    <row r="29" spans="2:4" x14ac:dyDescent="0.25">
      <c r="B29">
        <v>352000</v>
      </c>
      <c r="C29" t="s">
        <v>284</v>
      </c>
      <c r="D29" s="67">
        <v>0</v>
      </c>
    </row>
    <row r="30" spans="2:4" x14ac:dyDescent="0.25">
      <c r="B30">
        <v>352010</v>
      </c>
      <c r="C30" t="s">
        <v>3</v>
      </c>
      <c r="D30" s="67">
        <v>5</v>
      </c>
    </row>
    <row r="31" spans="2:4" x14ac:dyDescent="0.25">
      <c r="B31">
        <v>352011</v>
      </c>
      <c r="C31" t="s">
        <v>101</v>
      </c>
      <c r="D31" s="67">
        <v>11</v>
      </c>
    </row>
    <row r="32" spans="2:4" x14ac:dyDescent="0.25">
      <c r="B32">
        <v>352020</v>
      </c>
      <c r="C32" t="s">
        <v>285</v>
      </c>
      <c r="D32" s="67">
        <v>0</v>
      </c>
    </row>
    <row r="33" spans="2:4" x14ac:dyDescent="0.25">
      <c r="B33">
        <v>352021</v>
      </c>
      <c r="C33" t="s">
        <v>102</v>
      </c>
      <c r="D33" s="67">
        <v>47</v>
      </c>
    </row>
    <row r="34" spans="2:4" x14ac:dyDescent="0.25">
      <c r="B34">
        <v>353000</v>
      </c>
      <c r="C34" t="s">
        <v>103</v>
      </c>
      <c r="D34" s="67">
        <v>3</v>
      </c>
    </row>
    <row r="35" spans="2:4" x14ac:dyDescent="0.25">
      <c r="B35">
        <v>353001</v>
      </c>
      <c r="C35" t="s">
        <v>104</v>
      </c>
      <c r="D35" s="67">
        <v>91</v>
      </c>
    </row>
    <row r="36" spans="2:4" x14ac:dyDescent="0.25">
      <c r="B36">
        <v>353010</v>
      </c>
      <c r="C36" t="s">
        <v>105</v>
      </c>
      <c r="D36" s="67">
        <v>2</v>
      </c>
    </row>
    <row r="37" spans="2:4" x14ac:dyDescent="0.25">
      <c r="B37">
        <v>353100</v>
      </c>
      <c r="C37" t="s">
        <v>106</v>
      </c>
      <c r="D37" s="67">
        <v>9</v>
      </c>
    </row>
    <row r="38" spans="2:4" x14ac:dyDescent="0.25">
      <c r="B38">
        <v>353101</v>
      </c>
      <c r="C38" t="s">
        <v>286</v>
      </c>
      <c r="D38" s="67">
        <v>0</v>
      </c>
    </row>
    <row r="39" spans="2:4" x14ac:dyDescent="0.25">
      <c r="B39">
        <v>354000</v>
      </c>
      <c r="C39" t="s">
        <v>107</v>
      </c>
      <c r="D39" s="67">
        <v>3</v>
      </c>
    </row>
    <row r="40" spans="2:4" x14ac:dyDescent="0.25">
      <c r="B40">
        <v>354001</v>
      </c>
      <c r="C40" t="s">
        <v>287</v>
      </c>
      <c r="D40" s="67">
        <v>0</v>
      </c>
    </row>
    <row r="41" spans="2:4" x14ac:dyDescent="0.25">
      <c r="B41">
        <v>354002</v>
      </c>
      <c r="C41" t="s">
        <v>288</v>
      </c>
      <c r="D41" s="67">
        <v>0</v>
      </c>
    </row>
    <row r="42" spans="2:4" x14ac:dyDescent="0.25">
      <c r="B42">
        <v>354011</v>
      </c>
      <c r="C42" t="s">
        <v>108</v>
      </c>
      <c r="D42" s="67">
        <v>22</v>
      </c>
    </row>
    <row r="43" spans="2:4" x14ac:dyDescent="0.25">
      <c r="B43">
        <v>354015</v>
      </c>
      <c r="C43" t="s">
        <v>109</v>
      </c>
      <c r="D43" s="67">
        <v>15</v>
      </c>
    </row>
    <row r="44" spans="2:4" x14ac:dyDescent="0.25">
      <c r="B44">
        <v>354016</v>
      </c>
      <c r="C44" t="s">
        <v>110</v>
      </c>
      <c r="D44" s="67">
        <v>16</v>
      </c>
    </row>
    <row r="45" spans="2:4" x14ac:dyDescent="0.25">
      <c r="B45">
        <v>354017</v>
      </c>
      <c r="C45" t="s">
        <v>111</v>
      </c>
      <c r="D45" s="67">
        <v>13</v>
      </c>
    </row>
    <row r="46" spans="2:4" x14ac:dyDescent="0.25">
      <c r="B46">
        <v>354018</v>
      </c>
      <c r="C46" t="s">
        <v>112</v>
      </c>
      <c r="D46" s="67">
        <v>88</v>
      </c>
    </row>
    <row r="47" spans="2:4" x14ac:dyDescent="0.25">
      <c r="B47">
        <v>355000</v>
      </c>
      <c r="C47" t="s">
        <v>289</v>
      </c>
      <c r="D47" s="67">
        <v>0</v>
      </c>
    </row>
    <row r="48" spans="2:4" x14ac:dyDescent="0.25">
      <c r="B48">
        <v>355001</v>
      </c>
      <c r="C48" t="s">
        <v>290</v>
      </c>
      <c r="D48" s="67">
        <v>0</v>
      </c>
    </row>
    <row r="49" spans="2:4" x14ac:dyDescent="0.25">
      <c r="B49">
        <v>355002</v>
      </c>
      <c r="C49" t="s">
        <v>291</v>
      </c>
      <c r="D49" s="67">
        <v>0</v>
      </c>
    </row>
    <row r="50" spans="2:4" x14ac:dyDescent="0.25">
      <c r="B50">
        <v>355005</v>
      </c>
      <c r="C50" t="s">
        <v>292</v>
      </c>
      <c r="D50" s="67">
        <v>0</v>
      </c>
    </row>
    <row r="51" spans="2:4" x14ac:dyDescent="0.25">
      <c r="B51">
        <v>366102</v>
      </c>
      <c r="C51" t="s">
        <v>293</v>
      </c>
      <c r="D51" s="67">
        <v>0</v>
      </c>
    </row>
    <row r="52" spans="2:4" x14ac:dyDescent="0.25">
      <c r="B52">
        <v>366104</v>
      </c>
      <c r="C52" t="s">
        <v>294</v>
      </c>
      <c r="D52" s="67">
        <v>0</v>
      </c>
    </row>
    <row r="53" spans="2:4" x14ac:dyDescent="0.25">
      <c r="B53">
        <v>366200</v>
      </c>
      <c r="C53" t="s">
        <v>295</v>
      </c>
      <c r="D53" s="67">
        <v>0</v>
      </c>
    </row>
    <row r="54" spans="2:4" x14ac:dyDescent="0.25">
      <c r="B54">
        <v>366400</v>
      </c>
      <c r="C54" t="s">
        <v>296</v>
      </c>
      <c r="D54" s="67">
        <v>0</v>
      </c>
    </row>
    <row r="55" spans="2:4" x14ac:dyDescent="0.25">
      <c r="B55">
        <v>366401</v>
      </c>
      <c r="C55" t="s">
        <v>297</v>
      </c>
      <c r="D55" s="67">
        <v>0</v>
      </c>
    </row>
    <row r="56" spans="2:4" x14ac:dyDescent="0.25">
      <c r="B56">
        <v>366402</v>
      </c>
      <c r="C56" t="s">
        <v>113</v>
      </c>
      <c r="D56" s="67">
        <v>1</v>
      </c>
    </row>
    <row r="57" spans="2:4" x14ac:dyDescent="0.25">
      <c r="B57">
        <v>369100</v>
      </c>
      <c r="C57" t="s">
        <v>114</v>
      </c>
      <c r="D57" s="67">
        <v>0</v>
      </c>
    </row>
    <row r="58" spans="2:4" x14ac:dyDescent="0.25">
      <c r="B58">
        <v>369100</v>
      </c>
      <c r="C58" t="s">
        <v>114</v>
      </c>
      <c r="D58" s="67">
        <v>0</v>
      </c>
    </row>
    <row r="59" spans="2:4" x14ac:dyDescent="0.25">
      <c r="B59" t="s">
        <v>115</v>
      </c>
      <c r="C59" t="s">
        <v>116</v>
      </c>
      <c r="D59" s="67">
        <v>23</v>
      </c>
    </row>
    <row r="60" spans="2:4" x14ac:dyDescent="0.25">
      <c r="B60" t="s">
        <v>298</v>
      </c>
      <c r="C60" t="s">
        <v>299</v>
      </c>
      <c r="D60" s="67">
        <v>0</v>
      </c>
    </row>
    <row r="61" spans="2:4" x14ac:dyDescent="0.25">
      <c r="B61" t="s">
        <v>300</v>
      </c>
      <c r="C61" t="s">
        <v>301</v>
      </c>
      <c r="D61" s="67">
        <v>0</v>
      </c>
    </row>
    <row r="62" spans="2:4" x14ac:dyDescent="0.25">
      <c r="B62" t="s">
        <v>302</v>
      </c>
      <c r="C62" t="s">
        <v>303</v>
      </c>
      <c r="D62" s="67">
        <v>0</v>
      </c>
    </row>
    <row r="63" spans="2:4" x14ac:dyDescent="0.25">
      <c r="B63" t="s">
        <v>304</v>
      </c>
      <c r="C63" t="s">
        <v>305</v>
      </c>
      <c r="D63" s="67">
        <v>0</v>
      </c>
    </row>
    <row r="64" spans="2:4" x14ac:dyDescent="0.25">
      <c r="B64" t="s">
        <v>306</v>
      </c>
      <c r="C64" t="s">
        <v>307</v>
      </c>
      <c r="D64" s="67">
        <v>0</v>
      </c>
    </row>
    <row r="65" spans="2:4" x14ac:dyDescent="0.25">
      <c r="B65" t="s">
        <v>308</v>
      </c>
      <c r="C65" t="s">
        <v>309</v>
      </c>
      <c r="D65" s="67">
        <v>0</v>
      </c>
    </row>
    <row r="66" spans="2:4" x14ac:dyDescent="0.25">
      <c r="B66" t="s">
        <v>310</v>
      </c>
      <c r="C66" t="s">
        <v>311</v>
      </c>
      <c r="D66" s="67">
        <v>0</v>
      </c>
    </row>
    <row r="67" spans="2:4" x14ac:dyDescent="0.25">
      <c r="B67" t="s">
        <v>312</v>
      </c>
      <c r="C67" t="s">
        <v>313</v>
      </c>
      <c r="D67" s="67">
        <v>0</v>
      </c>
    </row>
    <row r="68" spans="2:4" x14ac:dyDescent="0.25">
      <c r="B68" t="s">
        <v>314</v>
      </c>
      <c r="C68" t="s">
        <v>315</v>
      </c>
      <c r="D68" s="67">
        <v>0</v>
      </c>
    </row>
    <row r="69" spans="2:4" x14ac:dyDescent="0.25">
      <c r="B69" t="s">
        <v>316</v>
      </c>
      <c r="C69" t="s">
        <v>317</v>
      </c>
      <c r="D69" s="67">
        <v>0</v>
      </c>
    </row>
    <row r="70" spans="2:4" x14ac:dyDescent="0.25">
      <c r="B70" t="s">
        <v>318</v>
      </c>
      <c r="C70" t="s">
        <v>319</v>
      </c>
      <c r="D70" s="67">
        <v>0</v>
      </c>
    </row>
    <row r="71" spans="2:4" x14ac:dyDescent="0.25">
      <c r="B71" t="s">
        <v>320</v>
      </c>
      <c r="C71" t="s">
        <v>319</v>
      </c>
      <c r="D71" s="67">
        <v>0</v>
      </c>
    </row>
    <row r="72" spans="2:4" x14ac:dyDescent="0.25">
      <c r="B72" t="s">
        <v>9</v>
      </c>
      <c r="C72" t="s">
        <v>117</v>
      </c>
      <c r="D72" s="67">
        <v>124</v>
      </c>
    </row>
    <row r="73" spans="2:4" x14ac:dyDescent="0.25">
      <c r="B73" t="s">
        <v>118</v>
      </c>
      <c r="C73" t="s">
        <v>119</v>
      </c>
      <c r="D73" s="67">
        <v>10</v>
      </c>
    </row>
    <row r="74" spans="2:4" x14ac:dyDescent="0.25">
      <c r="B74" t="s">
        <v>321</v>
      </c>
      <c r="C74" t="s">
        <v>322</v>
      </c>
      <c r="D74" s="67">
        <v>0</v>
      </c>
    </row>
    <row r="75" spans="2:4" x14ac:dyDescent="0.25">
      <c r="B75" t="s">
        <v>323</v>
      </c>
      <c r="C75" t="s">
        <v>324</v>
      </c>
      <c r="D75" s="67">
        <v>0</v>
      </c>
    </row>
    <row r="76" spans="2:4" x14ac:dyDescent="0.25">
      <c r="B76" t="s">
        <v>11</v>
      </c>
      <c r="C76" t="s">
        <v>120</v>
      </c>
      <c r="D76" s="67">
        <v>9</v>
      </c>
    </row>
    <row r="77" spans="2:4" x14ac:dyDescent="0.25">
      <c r="B77" t="s">
        <v>325</v>
      </c>
      <c r="C77" t="s">
        <v>326</v>
      </c>
      <c r="D77" s="67">
        <v>0</v>
      </c>
    </row>
    <row r="78" spans="2:4" x14ac:dyDescent="0.25">
      <c r="B78" t="s">
        <v>13</v>
      </c>
      <c r="C78" t="s">
        <v>121</v>
      </c>
      <c r="D78" s="67">
        <v>13</v>
      </c>
    </row>
    <row r="79" spans="2:4" x14ac:dyDescent="0.25">
      <c r="B79" t="s">
        <v>122</v>
      </c>
      <c r="C79" t="s">
        <v>123</v>
      </c>
      <c r="D79" s="67">
        <v>1</v>
      </c>
    </row>
    <row r="80" spans="2:4" x14ac:dyDescent="0.25">
      <c r="B80" t="s">
        <v>15</v>
      </c>
      <c r="C80" t="s">
        <v>124</v>
      </c>
      <c r="D80" s="67">
        <v>3</v>
      </c>
    </row>
    <row r="81" spans="2:4" x14ac:dyDescent="0.25">
      <c r="B81" t="s">
        <v>327</v>
      </c>
      <c r="C81" t="s">
        <v>328</v>
      </c>
      <c r="D81" s="67">
        <v>0</v>
      </c>
    </row>
    <row r="82" spans="2:4" x14ac:dyDescent="0.25">
      <c r="B82" t="s">
        <v>125</v>
      </c>
      <c r="C82" t="s">
        <v>126</v>
      </c>
      <c r="D82" s="67">
        <v>2</v>
      </c>
    </row>
    <row r="83" spans="2:4" x14ac:dyDescent="0.25">
      <c r="B83" t="s">
        <v>17</v>
      </c>
      <c r="C83" t="s">
        <v>127</v>
      </c>
      <c r="D83" s="67">
        <v>0</v>
      </c>
    </row>
    <row r="84" spans="2:4" x14ac:dyDescent="0.25">
      <c r="B84" t="s">
        <v>17</v>
      </c>
      <c r="C84" t="s">
        <v>127</v>
      </c>
      <c r="D84" s="67">
        <v>0</v>
      </c>
    </row>
    <row r="85" spans="2:4" x14ac:dyDescent="0.25">
      <c r="B85" t="s">
        <v>128</v>
      </c>
      <c r="C85" t="s">
        <v>129</v>
      </c>
      <c r="D85" s="67">
        <v>2</v>
      </c>
    </row>
    <row r="86" spans="2:4" x14ac:dyDescent="0.25">
      <c r="B86" t="s">
        <v>329</v>
      </c>
      <c r="C86" t="s">
        <v>330</v>
      </c>
      <c r="D86" s="67">
        <v>0</v>
      </c>
    </row>
    <row r="87" spans="2:4" x14ac:dyDescent="0.25">
      <c r="B87" t="s">
        <v>331</v>
      </c>
      <c r="C87" t="s">
        <v>332</v>
      </c>
      <c r="D87" s="67">
        <v>0</v>
      </c>
    </row>
    <row r="88" spans="2:4" x14ac:dyDescent="0.25">
      <c r="B88" t="s">
        <v>130</v>
      </c>
      <c r="C88" t="s">
        <v>131</v>
      </c>
      <c r="D88" s="67">
        <v>244</v>
      </c>
    </row>
    <row r="89" spans="2:4" x14ac:dyDescent="0.25">
      <c r="B89" t="s">
        <v>333</v>
      </c>
      <c r="C89" t="s">
        <v>334</v>
      </c>
      <c r="D89" s="67">
        <v>0</v>
      </c>
    </row>
    <row r="90" spans="2:4" x14ac:dyDescent="0.25">
      <c r="B90" t="s">
        <v>335</v>
      </c>
      <c r="C90" t="s">
        <v>336</v>
      </c>
      <c r="D90" s="67">
        <v>0</v>
      </c>
    </row>
    <row r="91" spans="2:4" x14ac:dyDescent="0.25">
      <c r="B91" t="s">
        <v>337</v>
      </c>
      <c r="C91" t="s">
        <v>337</v>
      </c>
      <c r="D91" s="67">
        <v>0</v>
      </c>
    </row>
    <row r="92" spans="2:4" x14ac:dyDescent="0.25">
      <c r="B92" t="s">
        <v>340</v>
      </c>
      <c r="C92" t="s">
        <v>340</v>
      </c>
      <c r="D92" s="67">
        <v>0</v>
      </c>
    </row>
    <row r="93" spans="2:4" x14ac:dyDescent="0.25">
      <c r="B93" t="s">
        <v>338</v>
      </c>
      <c r="C93" t="s">
        <v>339</v>
      </c>
      <c r="D93" s="67">
        <v>0</v>
      </c>
    </row>
    <row r="94" spans="2:4" x14ac:dyDescent="0.25">
      <c r="B94" t="s">
        <v>132</v>
      </c>
      <c r="C94" t="s">
        <v>133</v>
      </c>
      <c r="D94" s="67">
        <v>30</v>
      </c>
    </row>
    <row r="95" spans="2:4" x14ac:dyDescent="0.25">
      <c r="B95" t="s">
        <v>134</v>
      </c>
      <c r="C95" t="s">
        <v>135</v>
      </c>
      <c r="D95" s="67">
        <v>0</v>
      </c>
    </row>
    <row r="96" spans="2:4" x14ac:dyDescent="0.25">
      <c r="B96" t="s">
        <v>134</v>
      </c>
      <c r="C96" t="s">
        <v>135</v>
      </c>
      <c r="D96" s="67">
        <v>0</v>
      </c>
    </row>
    <row r="97" spans="2:4" x14ac:dyDescent="0.25">
      <c r="B97" t="s">
        <v>136</v>
      </c>
      <c r="C97" t="s">
        <v>137</v>
      </c>
      <c r="D97" s="67">
        <v>80</v>
      </c>
    </row>
    <row r="98" spans="2:4" x14ac:dyDescent="0.25">
      <c r="B98" t="s">
        <v>138</v>
      </c>
      <c r="C98" t="s">
        <v>139</v>
      </c>
      <c r="D98" s="67">
        <v>52</v>
      </c>
    </row>
    <row r="99" spans="2:4" x14ac:dyDescent="0.25">
      <c r="B99" t="s">
        <v>140</v>
      </c>
      <c r="C99" t="s">
        <v>141</v>
      </c>
      <c r="D99" s="67">
        <v>18</v>
      </c>
    </row>
    <row r="100" spans="2:4" x14ac:dyDescent="0.25">
      <c r="B100" t="s">
        <v>341</v>
      </c>
      <c r="C100" t="s">
        <v>342</v>
      </c>
      <c r="D100" s="67">
        <v>0</v>
      </c>
    </row>
    <row r="101" spans="2:4" x14ac:dyDescent="0.25">
      <c r="B101" t="s">
        <v>142</v>
      </c>
      <c r="C101" t="s">
        <v>143</v>
      </c>
      <c r="D101" s="67">
        <v>242</v>
      </c>
    </row>
    <row r="102" spans="2:4" x14ac:dyDescent="0.25">
      <c r="B102" t="s">
        <v>144</v>
      </c>
      <c r="C102" t="s">
        <v>145</v>
      </c>
      <c r="D102" s="67">
        <v>242</v>
      </c>
    </row>
    <row r="103" spans="2:4" x14ac:dyDescent="0.25">
      <c r="B103" t="s">
        <v>146</v>
      </c>
      <c r="C103" t="s">
        <v>147</v>
      </c>
      <c r="D103" s="67">
        <v>18</v>
      </c>
    </row>
    <row r="104" spans="2:4" x14ac:dyDescent="0.25">
      <c r="B104" t="s">
        <v>343</v>
      </c>
      <c r="C104" t="s">
        <v>344</v>
      </c>
      <c r="D104" s="67">
        <v>0</v>
      </c>
    </row>
    <row r="105" spans="2:4" x14ac:dyDescent="0.25">
      <c r="B105" t="s">
        <v>148</v>
      </c>
      <c r="C105" t="s">
        <v>149</v>
      </c>
      <c r="D105" s="67">
        <v>255</v>
      </c>
    </row>
    <row r="106" spans="2:4" x14ac:dyDescent="0.25">
      <c r="B106" t="s">
        <v>345</v>
      </c>
      <c r="C106" t="s">
        <v>346</v>
      </c>
      <c r="D106" s="67">
        <v>0</v>
      </c>
    </row>
    <row r="107" spans="2:4" x14ac:dyDescent="0.25">
      <c r="B107" t="s">
        <v>150</v>
      </c>
      <c r="C107" t="s">
        <v>151</v>
      </c>
      <c r="D107" s="67">
        <v>630</v>
      </c>
    </row>
    <row r="108" spans="2:4" x14ac:dyDescent="0.25">
      <c r="B108" t="s">
        <v>347</v>
      </c>
      <c r="C108" t="s">
        <v>348</v>
      </c>
      <c r="D108" s="67">
        <v>0</v>
      </c>
    </row>
    <row r="109" spans="2:4" x14ac:dyDescent="0.25">
      <c r="B109" t="s">
        <v>152</v>
      </c>
      <c r="C109" t="s">
        <v>153</v>
      </c>
      <c r="D109" s="67">
        <v>33</v>
      </c>
    </row>
    <row r="110" spans="2:4" x14ac:dyDescent="0.25">
      <c r="B110" t="s">
        <v>349</v>
      </c>
      <c r="C110" t="s">
        <v>350</v>
      </c>
      <c r="D110" s="67">
        <v>0</v>
      </c>
    </row>
    <row r="111" spans="2:4" x14ac:dyDescent="0.25">
      <c r="B111" t="s">
        <v>154</v>
      </c>
      <c r="C111" t="s">
        <v>155</v>
      </c>
      <c r="D111" s="67">
        <v>10</v>
      </c>
    </row>
    <row r="112" spans="2:4" x14ac:dyDescent="0.25">
      <c r="B112" t="s">
        <v>351</v>
      </c>
      <c r="C112" t="s">
        <v>348</v>
      </c>
      <c r="D112" s="67">
        <v>0</v>
      </c>
    </row>
    <row r="113" spans="2:4" x14ac:dyDescent="0.25">
      <c r="B113" t="s">
        <v>156</v>
      </c>
      <c r="C113" t="s">
        <v>157</v>
      </c>
      <c r="D113" s="67">
        <v>58</v>
      </c>
    </row>
    <row r="114" spans="2:4" x14ac:dyDescent="0.25">
      <c r="B114" t="s">
        <v>158</v>
      </c>
      <c r="C114" t="s">
        <v>141</v>
      </c>
      <c r="D114" s="67">
        <v>248</v>
      </c>
    </row>
    <row r="115" spans="2:4" x14ac:dyDescent="0.25">
      <c r="B115" t="s">
        <v>159</v>
      </c>
      <c r="C115" t="s">
        <v>160</v>
      </c>
      <c r="D115" s="67">
        <v>114</v>
      </c>
    </row>
    <row r="116" spans="2:4" x14ac:dyDescent="0.25">
      <c r="B116" t="s">
        <v>352</v>
      </c>
      <c r="C116" t="s">
        <v>353</v>
      </c>
      <c r="D116" s="67">
        <v>0</v>
      </c>
    </row>
    <row r="117" spans="2:4" x14ac:dyDescent="0.25">
      <c r="B117" t="s">
        <v>161</v>
      </c>
      <c r="C117" t="s">
        <v>162</v>
      </c>
      <c r="D117" s="67">
        <v>39</v>
      </c>
    </row>
    <row r="118" spans="2:4" x14ac:dyDescent="0.25">
      <c r="B118" t="s">
        <v>163</v>
      </c>
      <c r="C118" t="s">
        <v>164</v>
      </c>
      <c r="D118" s="67">
        <v>39</v>
      </c>
    </row>
    <row r="119" spans="2:4" x14ac:dyDescent="0.25">
      <c r="B119" t="s">
        <v>165</v>
      </c>
      <c r="C119" t="s">
        <v>166</v>
      </c>
      <c r="D119" s="67">
        <v>39</v>
      </c>
    </row>
    <row r="120" spans="2:4" x14ac:dyDescent="0.25">
      <c r="B120" t="s">
        <v>354</v>
      </c>
      <c r="C120" t="s">
        <v>355</v>
      </c>
      <c r="D120" s="67">
        <v>0</v>
      </c>
    </row>
    <row r="121" spans="2:4" x14ac:dyDescent="0.25">
      <c r="B121" t="s">
        <v>167</v>
      </c>
      <c r="C121" t="s">
        <v>168</v>
      </c>
      <c r="D121" s="67">
        <v>56</v>
      </c>
    </row>
    <row r="122" spans="2:4" x14ac:dyDescent="0.25">
      <c r="B122" t="s">
        <v>169</v>
      </c>
      <c r="C122" t="s">
        <v>170</v>
      </c>
      <c r="D122" s="67">
        <v>10</v>
      </c>
    </row>
    <row r="123" spans="2:4" x14ac:dyDescent="0.25">
      <c r="B123" t="s">
        <v>171</v>
      </c>
      <c r="C123" t="s">
        <v>172</v>
      </c>
      <c r="D123" s="67">
        <v>46</v>
      </c>
    </row>
    <row r="124" spans="2:4" x14ac:dyDescent="0.25">
      <c r="B124" t="s">
        <v>356</v>
      </c>
      <c r="C124" t="s">
        <v>357</v>
      </c>
      <c r="D124" s="67">
        <v>0</v>
      </c>
    </row>
    <row r="125" spans="2:4" x14ac:dyDescent="0.25">
      <c r="B125" t="s">
        <v>358</v>
      </c>
      <c r="C125" t="s">
        <v>64</v>
      </c>
      <c r="D125" s="67">
        <v>0</v>
      </c>
    </row>
    <row r="126" spans="2:4" x14ac:dyDescent="0.25">
      <c r="B126" t="s">
        <v>359</v>
      </c>
      <c r="C126" t="s">
        <v>348</v>
      </c>
      <c r="D126" s="67">
        <v>0</v>
      </c>
    </row>
    <row r="127" spans="2:4" x14ac:dyDescent="0.25">
      <c r="B127" t="s">
        <v>360</v>
      </c>
      <c r="C127" t="s">
        <v>361</v>
      </c>
      <c r="D127" s="67">
        <v>0</v>
      </c>
    </row>
    <row r="128" spans="2:4" x14ac:dyDescent="0.25">
      <c r="B128" t="s">
        <v>362</v>
      </c>
      <c r="C128" t="s">
        <v>363</v>
      </c>
      <c r="D128" s="67">
        <v>0</v>
      </c>
    </row>
    <row r="129" spans="2:4" x14ac:dyDescent="0.25">
      <c r="B129" t="s">
        <v>364</v>
      </c>
      <c r="C129" t="s">
        <v>348</v>
      </c>
      <c r="D129" s="67">
        <v>0</v>
      </c>
    </row>
    <row r="130" spans="2:4" x14ac:dyDescent="0.25">
      <c r="B130" t="s">
        <v>365</v>
      </c>
      <c r="C130" t="s">
        <v>348</v>
      </c>
      <c r="D130" s="67">
        <v>0</v>
      </c>
    </row>
    <row r="131" spans="2:4" x14ac:dyDescent="0.25">
      <c r="B131" t="s">
        <v>366</v>
      </c>
      <c r="C131" t="s">
        <v>366</v>
      </c>
      <c r="D131" s="67">
        <v>0</v>
      </c>
    </row>
    <row r="132" spans="2:4" x14ac:dyDescent="0.25">
      <c r="B132" t="s">
        <v>21</v>
      </c>
      <c r="C132" t="s">
        <v>173</v>
      </c>
      <c r="D132" s="67">
        <v>21</v>
      </c>
    </row>
    <row r="133" spans="2:4" x14ac:dyDescent="0.25">
      <c r="B133" t="s">
        <v>23</v>
      </c>
      <c r="C133" t="s">
        <v>367</v>
      </c>
      <c r="D133" s="67">
        <v>0</v>
      </c>
    </row>
    <row r="134" spans="2:4" x14ac:dyDescent="0.25">
      <c r="B134" t="s">
        <v>25</v>
      </c>
      <c r="C134" t="s">
        <v>174</v>
      </c>
      <c r="D134" s="67">
        <v>12</v>
      </c>
    </row>
    <row r="135" spans="2:4" x14ac:dyDescent="0.25">
      <c r="B135" t="s">
        <v>368</v>
      </c>
      <c r="C135" t="s">
        <v>369</v>
      </c>
      <c r="D135" s="67">
        <v>0</v>
      </c>
    </row>
    <row r="136" spans="2:4" x14ac:dyDescent="0.25">
      <c r="B136" t="s">
        <v>175</v>
      </c>
      <c r="C136" t="s">
        <v>176</v>
      </c>
      <c r="D136" s="67">
        <v>2</v>
      </c>
    </row>
    <row r="137" spans="2:4" x14ac:dyDescent="0.25">
      <c r="B137" t="s">
        <v>43</v>
      </c>
      <c r="C137" t="s">
        <v>177</v>
      </c>
      <c r="D137" s="67">
        <v>17</v>
      </c>
    </row>
    <row r="138" spans="2:4" x14ac:dyDescent="0.25">
      <c r="B138" t="s">
        <v>178</v>
      </c>
      <c r="C138" t="s">
        <v>176</v>
      </c>
      <c r="D138" s="67">
        <v>2</v>
      </c>
    </row>
    <row r="139" spans="2:4" x14ac:dyDescent="0.25">
      <c r="B139" t="s">
        <v>370</v>
      </c>
      <c r="C139" t="s">
        <v>371</v>
      </c>
      <c r="D139" s="67">
        <v>0</v>
      </c>
    </row>
    <row r="140" spans="2:4" x14ac:dyDescent="0.25">
      <c r="B140" t="s">
        <v>372</v>
      </c>
      <c r="C140" t="s">
        <v>373</v>
      </c>
      <c r="D140" s="67">
        <v>0</v>
      </c>
    </row>
    <row r="141" spans="2:4" x14ac:dyDescent="0.25">
      <c r="B141" t="s">
        <v>374</v>
      </c>
      <c r="C141" t="s">
        <v>1</v>
      </c>
      <c r="D141" s="67">
        <v>0</v>
      </c>
    </row>
    <row r="142" spans="2:4" x14ac:dyDescent="0.25">
      <c r="B142" t="s">
        <v>0</v>
      </c>
      <c r="C142" t="s">
        <v>1</v>
      </c>
      <c r="D142" s="67">
        <v>13</v>
      </c>
    </row>
    <row r="143" spans="2:4" x14ac:dyDescent="0.25">
      <c r="B143" t="s">
        <v>179</v>
      </c>
      <c r="C143" t="s">
        <v>180</v>
      </c>
      <c r="D143" s="67">
        <v>16</v>
      </c>
    </row>
    <row r="144" spans="2:4" x14ac:dyDescent="0.25">
      <c r="B144" t="s">
        <v>27</v>
      </c>
      <c r="C144" t="s">
        <v>181</v>
      </c>
      <c r="D144" s="67">
        <v>5</v>
      </c>
    </row>
    <row r="145" spans="2:4" x14ac:dyDescent="0.25">
      <c r="B145" t="s">
        <v>29</v>
      </c>
      <c r="C145" t="s">
        <v>182</v>
      </c>
      <c r="D145" s="67">
        <v>13</v>
      </c>
    </row>
    <row r="146" spans="2:4" x14ac:dyDescent="0.25">
      <c r="B146" t="s">
        <v>183</v>
      </c>
      <c r="C146" t="s">
        <v>184</v>
      </c>
      <c r="D146" s="67">
        <v>86</v>
      </c>
    </row>
    <row r="147" spans="2:4" x14ac:dyDescent="0.25">
      <c r="B147" t="s">
        <v>185</v>
      </c>
      <c r="C147" t="s">
        <v>186</v>
      </c>
      <c r="D147" s="67">
        <v>2600</v>
      </c>
    </row>
    <row r="148" spans="2:4" x14ac:dyDescent="0.25">
      <c r="B148" t="s">
        <v>375</v>
      </c>
      <c r="C148" t="s">
        <v>186</v>
      </c>
      <c r="D148" s="67">
        <v>0</v>
      </c>
    </row>
    <row r="149" spans="2:4" x14ac:dyDescent="0.25">
      <c r="B149" t="s">
        <v>187</v>
      </c>
      <c r="C149" t="s">
        <v>188</v>
      </c>
      <c r="D149" s="67">
        <v>4366</v>
      </c>
    </row>
    <row r="150" spans="2:4" x14ac:dyDescent="0.25">
      <c r="B150" t="s">
        <v>376</v>
      </c>
      <c r="C150" t="s">
        <v>188</v>
      </c>
      <c r="D150" s="67">
        <v>0</v>
      </c>
    </row>
    <row r="151" spans="2:4" x14ac:dyDescent="0.25">
      <c r="B151" t="s">
        <v>189</v>
      </c>
      <c r="C151" t="s">
        <v>190</v>
      </c>
      <c r="D151" s="67">
        <v>20</v>
      </c>
    </row>
    <row r="152" spans="2:4" x14ac:dyDescent="0.25">
      <c r="B152" t="s">
        <v>191</v>
      </c>
      <c r="C152" t="s">
        <v>192</v>
      </c>
      <c r="D152" s="67">
        <v>24</v>
      </c>
    </row>
    <row r="153" spans="2:4" x14ac:dyDescent="0.25">
      <c r="B153" t="s">
        <v>193</v>
      </c>
      <c r="C153" t="s">
        <v>194</v>
      </c>
      <c r="D153" s="67">
        <v>0</v>
      </c>
    </row>
    <row r="154" spans="2:4" x14ac:dyDescent="0.25">
      <c r="B154" t="s">
        <v>193</v>
      </c>
      <c r="C154" t="s">
        <v>194</v>
      </c>
      <c r="D154" s="67">
        <v>0</v>
      </c>
    </row>
    <row r="155" spans="2:4" x14ac:dyDescent="0.25">
      <c r="B155" t="s">
        <v>19</v>
      </c>
      <c r="C155" t="s">
        <v>377</v>
      </c>
      <c r="D155" s="67">
        <v>0</v>
      </c>
    </row>
    <row r="156" spans="2:4" x14ac:dyDescent="0.25">
      <c r="B156" t="s">
        <v>195</v>
      </c>
      <c r="C156" t="s">
        <v>196</v>
      </c>
      <c r="D156" s="67">
        <v>17</v>
      </c>
    </row>
    <row r="157" spans="2:4" x14ac:dyDescent="0.25">
      <c r="B157" t="s">
        <v>197</v>
      </c>
      <c r="C157" t="s">
        <v>198</v>
      </c>
      <c r="D157" s="67">
        <v>5</v>
      </c>
    </row>
    <row r="158" spans="2:4" x14ac:dyDescent="0.25">
      <c r="B158" t="s">
        <v>378</v>
      </c>
      <c r="C158" t="s">
        <v>379</v>
      </c>
      <c r="D158" s="67">
        <v>0</v>
      </c>
    </row>
    <row r="159" spans="2:4" x14ac:dyDescent="0.25">
      <c r="B159" t="s">
        <v>2</v>
      </c>
      <c r="C159" t="s">
        <v>199</v>
      </c>
      <c r="D159" s="67">
        <v>8</v>
      </c>
    </row>
    <row r="160" spans="2:4" x14ac:dyDescent="0.25">
      <c r="B160" t="s">
        <v>200</v>
      </c>
      <c r="C160" t="s">
        <v>201</v>
      </c>
      <c r="D160" s="67">
        <v>7</v>
      </c>
    </row>
    <row r="161" spans="2:4" x14ac:dyDescent="0.25">
      <c r="B161" t="s">
        <v>380</v>
      </c>
      <c r="C161" t="s">
        <v>381</v>
      </c>
      <c r="D161" s="67">
        <v>0</v>
      </c>
    </row>
    <row r="162" spans="2:4" x14ac:dyDescent="0.25">
      <c r="B162" t="s">
        <v>202</v>
      </c>
      <c r="C162" t="s">
        <v>203</v>
      </c>
      <c r="D162" s="67">
        <v>18</v>
      </c>
    </row>
    <row r="163" spans="2:4" x14ac:dyDescent="0.25">
      <c r="B163" t="s">
        <v>204</v>
      </c>
      <c r="C163" t="s">
        <v>205</v>
      </c>
      <c r="D163" s="67">
        <v>3</v>
      </c>
    </row>
    <row r="164" spans="2:4" x14ac:dyDescent="0.25">
      <c r="B164" t="s">
        <v>206</v>
      </c>
      <c r="C164" t="s">
        <v>207</v>
      </c>
      <c r="D164" s="67">
        <v>19</v>
      </c>
    </row>
    <row r="165" spans="2:4" x14ac:dyDescent="0.25">
      <c r="B165" t="s">
        <v>208</v>
      </c>
      <c r="C165" t="s">
        <v>209</v>
      </c>
      <c r="D165" s="67">
        <v>2</v>
      </c>
    </row>
    <row r="166" spans="2:4" x14ac:dyDescent="0.25">
      <c r="B166" t="s">
        <v>210</v>
      </c>
      <c r="C166" t="s">
        <v>211</v>
      </c>
      <c r="D166" s="67">
        <v>1</v>
      </c>
    </row>
    <row r="167" spans="2:4" x14ac:dyDescent="0.25">
      <c r="B167" t="s">
        <v>382</v>
      </c>
      <c r="C167" t="s">
        <v>213</v>
      </c>
      <c r="D167" s="67">
        <v>0</v>
      </c>
    </row>
    <row r="168" spans="2:4" x14ac:dyDescent="0.25">
      <c r="B168" t="s">
        <v>212</v>
      </c>
      <c r="C168" t="s">
        <v>213</v>
      </c>
      <c r="D168" s="67">
        <v>10</v>
      </c>
    </row>
    <row r="169" spans="2:4" x14ac:dyDescent="0.25">
      <c r="B169" t="s">
        <v>214</v>
      </c>
      <c r="C169" t="s">
        <v>215</v>
      </c>
      <c r="D169" s="67">
        <v>1</v>
      </c>
    </row>
    <row r="170" spans="2:4" x14ac:dyDescent="0.25">
      <c r="B170" t="s">
        <v>383</v>
      </c>
      <c r="C170" t="s">
        <v>384</v>
      </c>
      <c r="D170" s="67">
        <v>0</v>
      </c>
    </row>
    <row r="171" spans="2:4" x14ac:dyDescent="0.25">
      <c r="B171" t="s">
        <v>31</v>
      </c>
      <c r="C171" t="s">
        <v>216</v>
      </c>
      <c r="D171" s="67">
        <v>4</v>
      </c>
    </row>
    <row r="172" spans="2:4" x14ac:dyDescent="0.25">
      <c r="B172" t="s">
        <v>217</v>
      </c>
      <c r="C172" t="s">
        <v>218</v>
      </c>
      <c r="D172" s="67">
        <v>24</v>
      </c>
    </row>
    <row r="173" spans="2:4" x14ac:dyDescent="0.25">
      <c r="B173" t="s">
        <v>385</v>
      </c>
      <c r="C173" t="s">
        <v>386</v>
      </c>
      <c r="D173" s="67">
        <v>0</v>
      </c>
    </row>
    <row r="174" spans="2:4" x14ac:dyDescent="0.25">
      <c r="B174" t="s">
        <v>219</v>
      </c>
      <c r="C174" t="s">
        <v>220</v>
      </c>
      <c r="D174" s="67">
        <v>163</v>
      </c>
    </row>
    <row r="175" spans="2:4" x14ac:dyDescent="0.25">
      <c r="B175" t="s">
        <v>221</v>
      </c>
      <c r="C175" t="s">
        <v>222</v>
      </c>
      <c r="D175" s="67">
        <v>1</v>
      </c>
    </row>
    <row r="176" spans="2:4" x14ac:dyDescent="0.25">
      <c r="B176" t="s">
        <v>387</v>
      </c>
      <c r="C176" t="s">
        <v>388</v>
      </c>
      <c r="D176" s="67">
        <v>0</v>
      </c>
    </row>
    <row r="177" spans="2:4" x14ac:dyDescent="0.25">
      <c r="B177" t="s">
        <v>223</v>
      </c>
      <c r="C177" t="s">
        <v>224</v>
      </c>
      <c r="D177" s="67">
        <v>1</v>
      </c>
    </row>
    <row r="178" spans="2:4" x14ac:dyDescent="0.25">
      <c r="B178" t="s">
        <v>225</v>
      </c>
      <c r="C178" t="s">
        <v>226</v>
      </c>
      <c r="D178" s="67">
        <v>17</v>
      </c>
    </row>
    <row r="179" spans="2:4" x14ac:dyDescent="0.25">
      <c r="B179" t="s">
        <v>389</v>
      </c>
      <c r="C179" t="s">
        <v>390</v>
      </c>
      <c r="D179" s="67">
        <v>0</v>
      </c>
    </row>
    <row r="180" spans="2:4" x14ac:dyDescent="0.25">
      <c r="B180" t="s">
        <v>227</v>
      </c>
      <c r="C180" t="s">
        <v>228</v>
      </c>
      <c r="D180" s="67">
        <v>4</v>
      </c>
    </row>
    <row r="181" spans="2:4" x14ac:dyDescent="0.25">
      <c r="B181" t="s">
        <v>391</v>
      </c>
      <c r="C181" t="s">
        <v>392</v>
      </c>
      <c r="D181" s="67">
        <v>0</v>
      </c>
    </row>
    <row r="182" spans="2:4" x14ac:dyDescent="0.25">
      <c r="B182" t="s">
        <v>393</v>
      </c>
      <c r="C182" t="s">
        <v>394</v>
      </c>
      <c r="D182" s="67">
        <v>0</v>
      </c>
    </row>
    <row r="183" spans="2:4" x14ac:dyDescent="0.25">
      <c r="B183" t="s">
        <v>229</v>
      </c>
      <c r="C183" t="s">
        <v>230</v>
      </c>
      <c r="D183" s="67">
        <v>2</v>
      </c>
    </row>
    <row r="184" spans="2:4" x14ac:dyDescent="0.25">
      <c r="B184" t="s">
        <v>395</v>
      </c>
      <c r="C184" t="s">
        <v>396</v>
      </c>
      <c r="D184" s="67">
        <v>0</v>
      </c>
    </row>
    <row r="185" spans="2:4" x14ac:dyDescent="0.25">
      <c r="B185" t="s">
        <v>397</v>
      </c>
      <c r="C185" t="s">
        <v>398</v>
      </c>
      <c r="D185" s="67">
        <v>0</v>
      </c>
    </row>
    <row r="186" spans="2:4" x14ac:dyDescent="0.25">
      <c r="B186" t="s">
        <v>231</v>
      </c>
      <c r="C186" t="s">
        <v>232</v>
      </c>
      <c r="D186" s="67">
        <v>0</v>
      </c>
    </row>
    <row r="187" spans="2:4" x14ac:dyDescent="0.25">
      <c r="B187" t="s">
        <v>231</v>
      </c>
      <c r="C187" t="s">
        <v>232</v>
      </c>
      <c r="D187" s="67">
        <v>0</v>
      </c>
    </row>
    <row r="188" spans="2:4" x14ac:dyDescent="0.25">
      <c r="B188" t="s">
        <v>49</v>
      </c>
      <c r="C188" t="s">
        <v>233</v>
      </c>
      <c r="D188" s="67">
        <v>88</v>
      </c>
    </row>
    <row r="189" spans="2:4" x14ac:dyDescent="0.25">
      <c r="B189" t="s">
        <v>234</v>
      </c>
      <c r="C189" t="s">
        <v>235</v>
      </c>
      <c r="D189" s="67">
        <v>266</v>
      </c>
    </row>
    <row r="190" spans="2:4" x14ac:dyDescent="0.25">
      <c r="B190" t="s">
        <v>46</v>
      </c>
      <c r="C190" t="s">
        <v>236</v>
      </c>
      <c r="D190" s="67">
        <v>0</v>
      </c>
    </row>
    <row r="191" spans="2:4" x14ac:dyDescent="0.25">
      <c r="B191" t="s">
        <v>46</v>
      </c>
      <c r="C191" t="s">
        <v>236</v>
      </c>
      <c r="D191" s="67">
        <v>0</v>
      </c>
    </row>
    <row r="192" spans="2:4" x14ac:dyDescent="0.25">
      <c r="B192" t="s">
        <v>237</v>
      </c>
      <c r="C192" t="s">
        <v>238</v>
      </c>
      <c r="D192" s="67">
        <v>40</v>
      </c>
    </row>
    <row r="193" spans="2:4" x14ac:dyDescent="0.25">
      <c r="B193" t="s">
        <v>239</v>
      </c>
      <c r="C193" t="s">
        <v>240</v>
      </c>
      <c r="D193" s="67">
        <v>2</v>
      </c>
    </row>
    <row r="194" spans="2:4" x14ac:dyDescent="0.25">
      <c r="B194" t="s">
        <v>399</v>
      </c>
      <c r="C194" t="s">
        <v>400</v>
      </c>
      <c r="D194" s="67">
        <v>0</v>
      </c>
    </row>
    <row r="195" spans="2:4" x14ac:dyDescent="0.25">
      <c r="B195" t="s">
        <v>47</v>
      </c>
      <c r="C195" t="s">
        <v>241</v>
      </c>
      <c r="D195" s="67">
        <v>3</v>
      </c>
    </row>
    <row r="196" spans="2:4" x14ac:dyDescent="0.25">
      <c r="B196" t="s">
        <v>242</v>
      </c>
      <c r="C196" t="s">
        <v>243</v>
      </c>
      <c r="D196" s="67">
        <v>1</v>
      </c>
    </row>
    <row r="197" spans="2:4" x14ac:dyDescent="0.25">
      <c r="B197" t="s">
        <v>401</v>
      </c>
      <c r="C197" t="s">
        <v>402</v>
      </c>
      <c r="D197" s="67">
        <v>0</v>
      </c>
    </row>
    <row r="198" spans="2:4" x14ac:dyDescent="0.25">
      <c r="B198" t="s">
        <v>403</v>
      </c>
      <c r="C198" t="s">
        <v>404</v>
      </c>
      <c r="D198" s="67">
        <v>0</v>
      </c>
    </row>
    <row r="199" spans="2:4" x14ac:dyDescent="0.25">
      <c r="B199" t="s">
        <v>244</v>
      </c>
      <c r="C199" t="s">
        <v>245</v>
      </c>
      <c r="D199" s="67">
        <v>55</v>
      </c>
    </row>
    <row r="200" spans="2:4" x14ac:dyDescent="0.25">
      <c r="B200" t="s">
        <v>405</v>
      </c>
      <c r="C200" t="s">
        <v>406</v>
      </c>
      <c r="D200" s="67">
        <v>0</v>
      </c>
    </row>
    <row r="201" spans="2:4" x14ac:dyDescent="0.25">
      <c r="B201" t="s">
        <v>246</v>
      </c>
      <c r="C201" t="s">
        <v>247</v>
      </c>
      <c r="D201" s="67">
        <v>26</v>
      </c>
    </row>
    <row r="202" spans="2:4" x14ac:dyDescent="0.25">
      <c r="B202" t="s">
        <v>407</v>
      </c>
      <c r="C202" t="s">
        <v>408</v>
      </c>
      <c r="D202" s="67">
        <v>0</v>
      </c>
    </row>
    <row r="203" spans="2:4" x14ac:dyDescent="0.25">
      <c r="B203" t="s">
        <v>248</v>
      </c>
      <c r="C203" t="s">
        <v>249</v>
      </c>
      <c r="D203" s="67">
        <v>77</v>
      </c>
    </row>
    <row r="204" spans="2:4" x14ac:dyDescent="0.25">
      <c r="B204" t="s">
        <v>250</v>
      </c>
      <c r="C204" t="s">
        <v>251</v>
      </c>
      <c r="D204" s="67">
        <v>63</v>
      </c>
    </row>
    <row r="205" spans="2:4" x14ac:dyDescent="0.25">
      <c r="B205" t="s">
        <v>409</v>
      </c>
      <c r="C205" t="s">
        <v>410</v>
      </c>
      <c r="D205" s="67">
        <v>0</v>
      </c>
    </row>
    <row r="206" spans="2:4" x14ac:dyDescent="0.25">
      <c r="B206" t="s">
        <v>411</v>
      </c>
      <c r="C206" t="s">
        <v>253</v>
      </c>
      <c r="D206" s="67">
        <v>0</v>
      </c>
    </row>
    <row r="207" spans="2:4" x14ac:dyDescent="0.25">
      <c r="B207" t="s">
        <v>252</v>
      </c>
      <c r="C207" t="s">
        <v>253</v>
      </c>
      <c r="D207" s="67">
        <v>33</v>
      </c>
    </row>
    <row r="208" spans="2:4" x14ac:dyDescent="0.25">
      <c r="B208" t="s">
        <v>412</v>
      </c>
      <c r="C208" t="s">
        <v>413</v>
      </c>
      <c r="D208" s="67">
        <v>0</v>
      </c>
    </row>
    <row r="209" spans="2:4" x14ac:dyDescent="0.25">
      <c r="B209" t="s">
        <v>414</v>
      </c>
      <c r="C209" t="s">
        <v>253</v>
      </c>
      <c r="D209" s="67">
        <v>0</v>
      </c>
    </row>
    <row r="210" spans="2:4" x14ac:dyDescent="0.25">
      <c r="B210" t="s">
        <v>254</v>
      </c>
      <c r="C210" t="s">
        <v>255</v>
      </c>
      <c r="D210" s="67">
        <v>118</v>
      </c>
    </row>
    <row r="211" spans="2:4" x14ac:dyDescent="0.25">
      <c r="B211" t="s">
        <v>415</v>
      </c>
      <c r="C211" t="s">
        <v>416</v>
      </c>
      <c r="D211" s="67">
        <v>0</v>
      </c>
    </row>
    <row r="212" spans="2:4" x14ac:dyDescent="0.25">
      <c r="B212" t="s">
        <v>256</v>
      </c>
      <c r="C212" t="s">
        <v>257</v>
      </c>
      <c r="D212" s="67">
        <v>140</v>
      </c>
    </row>
    <row r="213" spans="2:4" x14ac:dyDescent="0.25">
      <c r="B213" t="s">
        <v>258</v>
      </c>
      <c r="C213" t="s">
        <v>257</v>
      </c>
      <c r="D213" s="67">
        <v>104</v>
      </c>
    </row>
    <row r="214" spans="2:4" x14ac:dyDescent="0.25">
      <c r="B214" t="s">
        <v>417</v>
      </c>
      <c r="C214" t="s">
        <v>418</v>
      </c>
      <c r="D214" s="67">
        <v>0</v>
      </c>
    </row>
    <row r="215" spans="2:4" x14ac:dyDescent="0.25">
      <c r="B215" t="s">
        <v>259</v>
      </c>
      <c r="C215" t="s">
        <v>260</v>
      </c>
      <c r="D215" s="67">
        <v>205</v>
      </c>
    </row>
    <row r="216" spans="2:4" x14ac:dyDescent="0.25">
      <c r="B216" t="s">
        <v>261</v>
      </c>
      <c r="C216" t="s">
        <v>262</v>
      </c>
      <c r="D216" s="67">
        <v>1</v>
      </c>
    </row>
    <row r="217" spans="2:4" x14ac:dyDescent="0.25">
      <c r="B217" t="s">
        <v>263</v>
      </c>
      <c r="C217" t="s">
        <v>264</v>
      </c>
      <c r="D217" s="67">
        <v>15</v>
      </c>
    </row>
    <row r="218" spans="2:4" x14ac:dyDescent="0.25">
      <c r="B218" t="s">
        <v>265</v>
      </c>
      <c r="C218" t="s">
        <v>266</v>
      </c>
      <c r="D218" s="67">
        <v>48</v>
      </c>
    </row>
    <row r="219" spans="2:4" x14ac:dyDescent="0.25">
      <c r="B219" t="s">
        <v>73</v>
      </c>
      <c r="C219" t="s">
        <v>74</v>
      </c>
      <c r="D219" s="67">
        <v>2</v>
      </c>
    </row>
    <row r="220" spans="2:4" x14ac:dyDescent="0.25">
      <c r="B220" t="s">
        <v>419</v>
      </c>
      <c r="C220" t="s">
        <v>420</v>
      </c>
      <c r="D220" s="67">
        <v>0</v>
      </c>
    </row>
    <row r="221" spans="2:4" x14ac:dyDescent="0.25">
      <c r="B221" t="s">
        <v>267</v>
      </c>
      <c r="C221" t="s">
        <v>268</v>
      </c>
      <c r="D221" s="67">
        <v>0</v>
      </c>
    </row>
    <row r="222" spans="2:4" x14ac:dyDescent="0.25">
      <c r="B222" t="s">
        <v>267</v>
      </c>
      <c r="C222" t="s">
        <v>268</v>
      </c>
      <c r="D222" s="67">
        <v>0</v>
      </c>
    </row>
    <row r="223" spans="2:4" x14ac:dyDescent="0.25">
      <c r="B223" t="s">
        <v>421</v>
      </c>
      <c r="C223" t="s">
        <v>422</v>
      </c>
      <c r="D223" s="67">
        <v>0</v>
      </c>
    </row>
    <row r="224" spans="2:4" x14ac:dyDescent="0.25">
      <c r="B224" t="s">
        <v>269</v>
      </c>
      <c r="C224" t="s">
        <v>270</v>
      </c>
      <c r="D224" s="67">
        <v>30</v>
      </c>
    </row>
    <row r="225" spans="2:4" x14ac:dyDescent="0.25">
      <c r="B225" t="s">
        <v>271</v>
      </c>
      <c r="C225" t="s">
        <v>272</v>
      </c>
      <c r="D225" s="67">
        <v>4</v>
      </c>
    </row>
    <row r="226" spans="2:4" x14ac:dyDescent="0.25">
      <c r="B226" t="s">
        <v>273</v>
      </c>
      <c r="C226" t="s">
        <v>274</v>
      </c>
      <c r="D226" s="67">
        <v>27</v>
      </c>
    </row>
    <row r="227" spans="2:4" x14ac:dyDescent="0.25">
      <c r="B227" t="s">
        <v>275</v>
      </c>
      <c r="C227" t="s">
        <v>276</v>
      </c>
      <c r="D227" s="67">
        <v>2</v>
      </c>
    </row>
  </sheetData>
  <sortState xmlns:xlrd2="http://schemas.microsoft.com/office/spreadsheetml/2017/richdata2" ref="B2:D227">
    <sortCondition ref="B2:B227"/>
  </sortState>
  <conditionalFormatting sqref="D2:D227">
    <cfRule type="cellIs" dxfId="0" priority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Rauland</vt:lpstr>
      <vt:lpstr>Hoja4</vt:lpstr>
      <vt:lpstr>Guldmann</vt:lpstr>
      <vt:lpstr>Hoja1</vt:lpstr>
      <vt:lpstr>Hoja2</vt:lpstr>
      <vt:lpstr>Hoja3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 Servicio Tecnico</dc:creator>
  <cp:lastModifiedBy>Ricardo Carrasco</cp:lastModifiedBy>
  <cp:lastPrinted>2021-11-22T15:46:00Z</cp:lastPrinted>
  <dcterms:created xsi:type="dcterms:W3CDTF">2019-08-12T20:34:15Z</dcterms:created>
  <dcterms:modified xsi:type="dcterms:W3CDTF">2024-03-28T14:26:39Z</dcterms:modified>
</cp:coreProperties>
</file>