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'!$B$45:$J$53</definedName>
  </definedNames>
  <calcPr calcId="152511"/>
</workbook>
</file>

<file path=xl/calcChain.xml><?xml version="1.0" encoding="utf-8"?>
<calcChain xmlns="http://schemas.openxmlformats.org/spreadsheetml/2006/main">
  <c r="F68" i="2" l="1"/>
  <c r="F39" i="20" l="1"/>
  <c r="F40" i="20" s="1"/>
  <c r="F15" i="2" l="1"/>
  <c r="F14" i="2"/>
  <c r="F16" i="2" l="1"/>
  <c r="F28" i="2"/>
  <c r="F41" i="2" l="1"/>
  <c r="J92" i="1" l="1"/>
  <c r="J93" i="1"/>
  <c r="J94" i="1"/>
  <c r="J96" i="1"/>
  <c r="J98" i="1"/>
  <c r="J99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2" i="3"/>
  <c r="F38" i="3" l="1"/>
  <c r="F81" i="2" l="1"/>
  <c r="F82" i="2" s="1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69" i="2"/>
  <c r="F55" i="2"/>
  <c r="F42" i="2"/>
  <c r="F26" i="20"/>
  <c r="F12" i="20"/>
  <c r="F65" i="23" l="1"/>
  <c r="I14" i="4"/>
</calcChain>
</file>

<file path=xl/comments1.xml><?xml version="1.0" encoding="utf-8"?>
<comments xmlns="http://schemas.openxmlformats.org/spreadsheetml/2006/main">
  <authors>
    <author>Servicio Tecnico Bodega</author>
  </authors>
  <commentList>
    <comment ref="B78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<sst xmlns="http://schemas.openxmlformats.org/spreadsheetml/2006/main" count="1903" uniqueCount="413">
  <si>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</si>
  <si>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</si>
  <si>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</si>
  <si>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</si>
  <si>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</si>
  <si>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</si>
  <si>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</si>
  <si>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</si>
  <si>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</si>
  <si>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</si>
  <si>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</si>
  <si>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</si>
  <si>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</si>
  <si>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</si>
  <si>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</si>
  <si>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</si>
  <si>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</si>
  <si>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</si>
  <si>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</si>
  <si>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</si>
  <si>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</si>
  <si>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</si>
  <si>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</si>
  <si>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</si>
  <si>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</si>
  <si>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</si>
  <si>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</si>
  <si>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</si>
  <si>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</si>
  <si>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</si>
  <si>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</si>
  <si>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</si>
  <si>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</si>
  <si>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</si>
  <si>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</si>
  <si>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</si>
  <si>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</si>
  <si>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</si>
  <si>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</si>
  <si>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</si>
  <si>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</si>
  <si>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</si>
  <si>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</si>
  <si>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</si>
  <si>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</si>
  <si>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</si>
  <si>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</si>
  <si>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</si>
  <si>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</si>
  <si>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</si>
  <si>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</si>
  <si>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</si>
  <si>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</si>
  <si>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</si>
  <si>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</si>
  <si>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</si>
  <si>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</si>
  <si>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</si>
  <si>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</si>
  <si>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</si>
  <si>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</si>
  <si>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</si>
  <si>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</si>
  <si>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</si>
  <si>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</si>
  <si>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</si>
  <si>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</si>
  <si>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</si>
  <si>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</si>
  <si>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</si>
  <si>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</si>
  <si>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</si>
  <si>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</si>
  <si>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</si>
  <si>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</si>
  <si>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</si>
  <si>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</si>
  <si>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</si>
  <si>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</si>
  <si>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</si>
  <si>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</si>
  <si>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</si>
  <si>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</si>
  <si>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</si>
  <si>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</si>
  <si>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</si>
  <si>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</si>
  <si>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</si>
  <si>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</si>
  <si>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</si>
  <si>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</si>
  <si>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</si>
  <si>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</si>
  <si>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</si>
  <si>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</si>
  <si>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</si>
  <si>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</si>
  <si>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</si>
  <si>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</si>
  <si>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</si>
  <si>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</si>
  <si>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</si>
  <si>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</si>
  <si>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</si>
  <si>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</si>
  <si>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</si>
  <si>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</si>
  <si>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</si>
  <si>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</si>
  <si>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</si>
  <si>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</si>
  <si>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</si>
  <si>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</si>
  <si>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</si>
  <si>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</si>
  <si>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</si>
  <si>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</si>
  <si>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</si>
  <si>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</si>
  <si>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</si>
  <si>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</si>
  <si>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</si>
  <si>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</si>
  <si>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</si>
  <si>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</si>
  <si>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</si>
  <si>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</si>
  <si>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</si>
  <si>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</si>
  <si>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</si>
  <si>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</si>
  <si>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</si>
  <si>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</si>
  <si>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</si>
  <si>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</si>
  <si>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</si>
  <si>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</si>
  <si>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</si>
  <si>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</si>
  <si>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</si>
  <si>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</si>
  <si>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</si>
  <si>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</si>
  <si>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</si>
  <si>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</si>
  <si>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</si>
  <si>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</si>
  <si>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</si>
  <si>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</si>
  <si>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</si>
  <si>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</si>
  <si>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</si>
  <si>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</si>
  <si>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</si>
  <si>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</si>
  <si>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</si>
  <si>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</si>
  <si>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</si>
  <si>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</si>
  <si>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</si>
  <si>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</si>
  <si>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</si>
  <si>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</si>
  <si>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</si>
  <si>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</si>
  <si>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</si>
  <si>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</si>
  <si>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</si>
  <si>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</si>
  <si>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</si>
  <si>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</si>
  <si>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</si>
  <si>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</si>
  <si>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</si>
  <si>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</si>
  <si>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</si>
  <si>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</si>
  <si>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</si>
  <si>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</si>
  <si>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</si>
  <si>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</si>
  <si>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</si>
  <si>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</si>
  <si>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</si>
  <si>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</si>
  <si>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</si>
  <si>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</si>
  <si>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</si>
  <si>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</si>
  <si>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</si>
  <si>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</si>
  <si>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</si>
  <si>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</si>
  <si>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</si>
  <si>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</si>
  <si>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</si>
  <si>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</si>
  <si>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</si>
  <si>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</si>
  <si>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</si>
  <si>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</si>
  <si>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</si>
  <si>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</si>
  <si>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</si>
  <si>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</si>
  <si>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</si>
  <si>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</si>
  <si>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</si>
  <si>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</si>
  <si>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</si>
  <si>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</si>
  <si>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</si>
  <si>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</si>
  <si>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</si>
  <si>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</si>
  <si>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</si>
  <si>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</si>
  <si>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</si>
  <si>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</si>
  <si>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</si>
  <si>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</si>
  <si>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</si>
  <si>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</si>
  <si>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</si>
  <si>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</si>
  <si>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</si>
  <si>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</si>
  <si>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</si>
  <si>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</si>
  <si>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</si>
  <si>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</si>
  <si>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</si>
  <si>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</si>
  <si>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</si>
  <si>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</si>
  <si>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</si>
  <si>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</si>
  <si>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</si>
  <si>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</si>
  <si>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</si>
  <si>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</si>
  <si>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</si>
  <si>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</si>
  <si>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</si>
  <si>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</si>
  <si>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</si>
  <si>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</si>
  <si>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</si>
  <si>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</si>
  <si>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</si>
  <si>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</si>
  <si>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</si>
  <si>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</si>
  <si>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</si>
  <si>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</si>
  <si>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</si>
  <si>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</si>
  <si>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</si>
  <si>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</si>
  <si>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</si>
  <si>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</si>
  <si>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</si>
  <si>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</si>
  <si>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</si>
  <si>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</si>
  <si>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</si>
  <si>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CCDIN</t>
  </si>
  <si>
    <t>PERA DE LLAMADO</t>
  </si>
  <si>
    <t>76.093.454-2</t>
  </si>
  <si>
    <t>Facturación Mes de NOVIEMBRE 2020</t>
  </si>
  <si>
    <t>PENDIENTE</t>
  </si>
  <si>
    <t>UROFUSION SPA</t>
  </si>
  <si>
    <t>NO</t>
  </si>
  <si>
    <t>Jorge Fernandez</t>
  </si>
  <si>
    <t>PORTA TAGS</t>
  </si>
  <si>
    <t xml:space="preserve">SOC CONCESIONARIA SAN JOSE </t>
  </si>
  <si>
    <t>MANTENCION RTLS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</si>
  <si>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</si>
  <si>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</si>
  <si>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</si>
  <si>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</si>
  <si>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</si>
  <si>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</si>
  <si>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</si>
  <si>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</si>
  <si>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</si>
  <si>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</si>
  <si>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</si>
  <si>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</si>
  <si>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>MUTUAL DE SEGURIDAD</t>
  </si>
  <si>
    <t>R4K14SA</t>
  </si>
  <si>
    <t>MANO DE OBRA, PROGRAMACION</t>
  </si>
  <si>
    <t>ESPERA FACTURACION.</t>
  </si>
  <si>
    <t>HOSPITAL DE TALCA</t>
  </si>
  <si>
    <t>LITOTRIPTOR</t>
  </si>
  <si>
    <t>ESPERA DE LICITACION.</t>
  </si>
  <si>
    <t>CLINICA VESPUCIO</t>
  </si>
  <si>
    <t>CODIGO AZUL, PROGRAMACION, MANO DE OBRA</t>
  </si>
  <si>
    <t>ESPERA  OC.</t>
  </si>
  <si>
    <t>CODIGO AZUL</t>
  </si>
  <si>
    <t>CLINICA INDISA</t>
  </si>
  <si>
    <t>TARJETA EXPANSORA DE AUDIO</t>
  </si>
  <si>
    <t>FALP</t>
  </si>
  <si>
    <t>Tomas Cortez</t>
  </si>
  <si>
    <t>HOSPITAL CLINICO UC CHRISTUS</t>
  </si>
  <si>
    <t>Actualizacion Software Koelis-Trinity</t>
  </si>
  <si>
    <t>Monitor equipo Trinity</t>
  </si>
  <si>
    <t>Mant. Eq. Trinity-Koelis</t>
  </si>
  <si>
    <t>Contacto     matoro@ucchristus.cl</t>
  </si>
  <si>
    <t>POR CONTRATO</t>
  </si>
  <si>
    <t>MANTENCION PREVENTIVA LASER H-30 (2 DE 2)</t>
  </si>
  <si>
    <t>105789-1055-SE20</t>
  </si>
  <si>
    <t xml:space="preserve">EN ESPERA </t>
  </si>
  <si>
    <t>TO1506-OC-2020-0560</t>
  </si>
  <si>
    <t xml:space="preserve">FACTURA CORRESPONDIENTE AL MES DE DICIEMBRE DE 2020 </t>
  </si>
  <si>
    <t>SOC.CONCESIONARIA SAN JOSE</t>
  </si>
  <si>
    <t>REPROGRAMACION PARA DAR SOLUCION</t>
  </si>
  <si>
    <t>A PROBLEMA QUE INDICA CLIENTE</t>
  </si>
  <si>
    <t>PENDIENTE POR ENVIO</t>
  </si>
  <si>
    <t>76.926.576-7</t>
  </si>
  <si>
    <t xml:space="preserve">CAMBIO DE BATERIA Y PROGRAMACION </t>
  </si>
  <si>
    <t>HANDSET R5 CONSOLE</t>
  </si>
  <si>
    <t>TO1600-OC-022-20</t>
  </si>
  <si>
    <t xml:space="preserve">PENDIENTE POR JORGE POR LOS DOCUMENTOS FALTANTES </t>
  </si>
  <si>
    <t>65.075.485-9</t>
  </si>
  <si>
    <t>HOSPITAL LA FLORIDA</t>
  </si>
  <si>
    <t>TO1506-OC-2020-0528</t>
  </si>
  <si>
    <t>SOC. CONCESIONARIA SAN JOSE TECNOC.</t>
  </si>
  <si>
    <t>REPARACION CONSOLA  R4K4020</t>
  </si>
  <si>
    <t>DESINTALACION DISPOSITIVO RAULAND R5</t>
  </si>
  <si>
    <t>7451-7452</t>
  </si>
  <si>
    <t>A LA ESPERA COMPRA DE INSUMO</t>
  </si>
  <si>
    <t>A LA ESPERA DE LA OC</t>
  </si>
  <si>
    <t>CLINICA SANTA MARIA</t>
  </si>
  <si>
    <t>TO1606-OC-1085-20</t>
  </si>
  <si>
    <t>ATENCION URGENCIA HABITACIONES ENTRE 5501 A 5515</t>
  </si>
  <si>
    <t>SAN JOSE CONSTRUCTORA CHILE S.A</t>
  </si>
  <si>
    <t>REPARACION CONSOLA UMQ SECTOR C PISO 4</t>
  </si>
  <si>
    <t>REPARACION CONSOLA UCM SECTOR B PISO 4</t>
  </si>
  <si>
    <t xml:space="preserve">MANTENCION PREVENTIVAS ( STORAGE) </t>
  </si>
  <si>
    <t>JUNIO CUOTA 14/28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</si>
  <si>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</si>
  <si>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</si>
  <si>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</si>
  <si>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</si>
  <si>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</si>
  <si>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</si>
  <si>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</si>
  <si>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</si>
  <si>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</si>
  <si>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</si>
  <si>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</si>
  <si>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</si>
  <si>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</si>
  <si>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</si>
  <si>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SOC. CONCESIONARIA SAN JOSE</t>
  </si>
  <si>
    <t>TO1506-OC-2020-0593</t>
  </si>
  <si>
    <t>URGENCIA / TIRADOR DE DUCHA</t>
  </si>
  <si>
    <t>FACTURA CORRESPONDIENTE AL MES DE ENERO DE 2021</t>
  </si>
  <si>
    <t xml:space="preserve">ENVIADO </t>
  </si>
  <si>
    <t>FALTA SOTUD HES</t>
  </si>
  <si>
    <t>MANTENCION MES OCTUBRE 2020 ( STORAGE 18/28 )</t>
  </si>
  <si>
    <t>MANTENCION MES  SEPTIEMBRE 2020 (STORAGE  17/28)</t>
  </si>
  <si>
    <t>MANTENCION MES NOVIEMBRE 2020 ( STORAGE 19/28 )</t>
  </si>
  <si>
    <t>MANTENCION MES DICIEMBRE 2020 ( STORAGE 20/28 )</t>
  </si>
  <si>
    <t>PENDIENTE DE SOLICITUD DEL HES</t>
  </si>
  <si>
    <t>uy</t>
  </si>
  <si>
    <t>CLINICA VESPUCIO SPA</t>
  </si>
  <si>
    <t xml:space="preserve">FACTURA CORRESPONDIENTE AL MES DE ENERO DE 2021 </t>
  </si>
  <si>
    <t>MANTENCION MES ENERO 2021 ( STORAGE 21/28 )</t>
  </si>
  <si>
    <t>FACTURADO Y ENVIADO</t>
  </si>
  <si>
    <t>OP_EQM_057</t>
  </si>
  <si>
    <t>CONTRATO MANTENCION EQUIPO FOCAL ONE</t>
  </si>
  <si>
    <t>MANTENCION DE EQUIPO SONOLITH - SYS MES DE ENERO</t>
  </si>
  <si>
    <t>ENVIADO AUTOMATICO</t>
  </si>
  <si>
    <t>MANTENCION DE EQUIPO FOCAL ONE MES ENERO</t>
  </si>
  <si>
    <t>VISITA TECNICA/ R4K 4 BULB/6 PT AUDIO CI/R5K 4 PT AUDIO</t>
  </si>
  <si>
    <t>44326 / 45526</t>
  </si>
  <si>
    <t xml:space="preserve">SOC. CONCESIONARIA SAN JOSE </t>
  </si>
  <si>
    <t>45526 - 44326</t>
  </si>
  <si>
    <t>CLA246</t>
  </si>
  <si>
    <t>R4K 4 BULB / 6 PT AUDIO CI</t>
  </si>
  <si>
    <t>CLAR46</t>
  </si>
  <si>
    <t>R5K 4 PT AUDIO RELAY KIT</t>
  </si>
  <si>
    <t>206250/206257</t>
  </si>
  <si>
    <t>ENVIADO</t>
  </si>
  <si>
    <t>PENDIENTE POR COMPRA DEL PRODUCTO</t>
  </si>
  <si>
    <t>HAY QUE REALIZAR EL TRABAJO</t>
  </si>
  <si>
    <t>A LA ESPERA DE LA COMPRA DEL EQUIPO</t>
  </si>
  <si>
    <t xml:space="preserve">SOLICITAR HES </t>
  </si>
  <si>
    <t>REPARACION CONSOLA R4K4020</t>
  </si>
  <si>
    <t>TO1506-OC-2020-0584</t>
  </si>
  <si>
    <t>UNIVERSIDAD CATOLICA DE CHILE ( PUC )</t>
  </si>
  <si>
    <t>CALIBRACION DE SONDA M / XL/ MANTENCION PREVENT.</t>
  </si>
  <si>
    <t>76.754.097-3</t>
  </si>
  <si>
    <t>UC CHRISTUS SERVICIOS AMBULATORIOS SPA</t>
  </si>
  <si>
    <t>MANO DE OBRA/ CALIBRACION SONDA M</t>
  </si>
  <si>
    <t>MANO DE OBRA / CALIBRACION SONDA XL</t>
  </si>
  <si>
    <t>MANTENCION PREVENTIVA</t>
  </si>
  <si>
    <t>MANTENCION / REPARACION</t>
  </si>
  <si>
    <t>Felipe Rojas</t>
  </si>
  <si>
    <t>CLINICA BUPA</t>
  </si>
  <si>
    <t>MANTENCION CORRECTIVA MESA MAYO REMEDA</t>
  </si>
  <si>
    <t xml:space="preserve">MANTENCION CORRECTIVA </t>
  </si>
  <si>
    <t>CONTRATO MANTENCION</t>
  </si>
  <si>
    <t>CLINICA AVANSALUD</t>
  </si>
  <si>
    <t>PROGRAMACION LLAMADO ENFERMERIA</t>
  </si>
  <si>
    <t>CLINICA LAS CONDES S.A</t>
  </si>
  <si>
    <t>HEPATOMED SPA</t>
  </si>
  <si>
    <t>MANTENCION FIBROSCAN POR CONTRATO</t>
  </si>
  <si>
    <t>76.217.768-4</t>
  </si>
  <si>
    <t xml:space="preserve">MANTENCION CORRECTIVA MESA </t>
  </si>
  <si>
    <t>Contratos por mantencion chillan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</si>
</sst>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67" fontId="46" fillId="0" borderId="1" xfId="0" applyNumberFormat="1" applyFont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2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44" fillId="0" borderId="20" xfId="0" applyFont="1" applyBorder="1" applyAlignment="1">
      <alignment vertic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3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7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2" borderId="1" xfId="953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9" fontId="23" fillId="0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vertical="center"/>
    </xf>
    <xf numFmtId="0" fontId="7" fillId="6" borderId="1" xfId="1" applyNumberFormat="1" applyFont="1" applyFill="1" applyBorder="1" applyAlignment="1">
      <alignment horizontal="center"/>
    </xf>
    <xf numFmtId="9" fontId="70" fillId="0" borderId="1" xfId="953" applyFont="1" applyFill="1" applyBorder="1" applyAlignment="1">
      <alignment horizontal="center" vertical="center"/>
    </xf>
    <xf numFmtId="9" fontId="70" fillId="2" borderId="1" xfId="953" applyFont="1" applyFill="1" applyBorder="1" applyAlignment="1">
      <alignment horizontal="center" vertical="center"/>
    </xf>
    <xf numFmtId="9" fontId="68" fillId="2" borderId="1" xfId="953" applyFont="1" applyFill="1" applyBorder="1" applyAlignment="1">
      <alignment horizontal="left" vertical="center"/>
    </xf>
    <xf numFmtId="14" fontId="68" fillId="2" borderId="1" xfId="953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7" fillId="6" borderId="18" xfId="1" applyNumberFormat="1" applyFont="1" applyFill="1" applyBorder="1" applyAlignment="1">
      <alignment horizontal="center" vertical="center"/>
    </xf>
    <xf numFmtId="0" fontId="67" fillId="6" borderId="22" xfId="1" applyNumberFormat="1" applyFont="1" applyFill="1" applyBorder="1" applyAlignment="1">
      <alignment horizontal="center" vertical="center"/>
    </xf>
    <xf numFmtId="0" fontId="67" fillId="6" borderId="16" xfId="1" applyNumberFormat="1" applyFont="1" applyFill="1" applyBorder="1" applyAlignment="1">
      <alignment horizontal="center"/>
    </xf>
    <xf numFmtId="0" fontId="72" fillId="4" borderId="1" xfId="0" applyFont="1" applyFill="1" applyBorder="1" applyAlignment="1">
      <alignment horizontal="center" vertical="center"/>
    </xf>
    <xf numFmtId="9" fontId="75" fillId="0" borderId="1" xfId="953" applyFont="1" applyFill="1" applyBorder="1" applyAlignment="1">
      <alignment horizontal="center" vertical="center"/>
    </xf>
    <xf numFmtId="9" fontId="75" fillId="2" borderId="1" xfId="953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left" vertical="center"/>
    </xf>
    <xf numFmtId="14" fontId="73" fillId="2" borderId="1" xfId="953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0" fontId="77" fillId="16" borderId="1" xfId="0" applyFont="1" applyFill="1" applyBorder="1" applyAlignment="1">
      <alignment vertical="center"/>
    </xf>
    <xf numFmtId="167" fontId="77" fillId="16" borderId="1" xfId="31" applyNumberFormat="1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/>
    <xf numFmtId="0" fontId="18" fillId="0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7" fontId="23" fillId="3" borderId="1" xfId="31" applyNumberFormat="1" applyFont="1" applyFill="1" applyBorder="1" applyAlignment="1">
      <alignment horizontal="center" vertical="center"/>
    </xf>
    <xf numFmtId="14" fontId="2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7" fontId="46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167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vertical="center"/>
    </xf>
    <xf numFmtId="0" fontId="15" fillId="17" borderId="1" xfId="0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/>
    </xf>
    <xf numFmtId="9" fontId="15" fillId="17" borderId="1" xfId="953" applyFont="1" applyFill="1" applyBorder="1" applyAlignment="1">
      <alignment horizontal="left" vertical="center"/>
    </xf>
    <xf numFmtId="9" fontId="23" fillId="17" borderId="1" xfId="953" applyFont="1" applyFill="1" applyBorder="1" applyAlignment="1">
      <alignment horizontal="center" vertical="center"/>
    </xf>
    <xf numFmtId="14" fontId="79" fillId="17" borderId="1" xfId="953" applyNumberFormat="1" applyFont="1" applyFill="1" applyBorder="1" applyAlignment="1">
      <alignment horizontal="center" vertical="center"/>
    </xf>
    <xf numFmtId="0" fontId="80" fillId="17" borderId="1" xfId="0" applyFont="1" applyFill="1" applyBorder="1" applyAlignment="1">
      <alignment horizontal="center" vertical="center"/>
    </xf>
    <xf numFmtId="0" fontId="67" fillId="17" borderId="20" xfId="0" applyFont="1" applyFill="1" applyBorder="1" applyAlignment="1">
      <alignment vertical="center"/>
    </xf>
    <xf numFmtId="9" fontId="79" fillId="17" borderId="1" xfId="953" applyFont="1" applyFill="1" applyBorder="1" applyAlignment="1">
      <alignment horizontal="left" vertical="center"/>
    </xf>
    <xf numFmtId="14" fontId="15" fillId="17" borderId="1" xfId="953" applyNumberFormat="1" applyFont="1" applyFill="1" applyBorder="1" applyAlignment="1">
      <alignment horizontal="center" vertical="center"/>
    </xf>
    <xf numFmtId="9" fontId="68" fillId="17" borderId="1" xfId="953" applyFont="1" applyFill="1" applyBorder="1" applyAlignment="1">
      <alignment horizontal="left" vertical="center"/>
    </xf>
    <xf numFmtId="0" fontId="70" fillId="17" borderId="1" xfId="0" applyFont="1" applyFill="1" applyBorder="1" applyAlignment="1">
      <alignment horizontal="center" vertical="center"/>
    </xf>
    <xf numFmtId="14" fontId="68" fillId="17" borderId="1" xfId="953" applyNumberFormat="1" applyFont="1" applyFill="1" applyBorder="1" applyAlignment="1">
      <alignment horizontal="center" vertical="center"/>
    </xf>
    <xf numFmtId="167" fontId="8" fillId="6" borderId="0" xfId="1" applyFont="1" applyFill="1" applyBorder="1" applyAlignment="1">
      <alignment horizontal="left"/>
    </xf>
    <xf numFmtId="167" fontId="8" fillId="6" borderId="0" xfId="1" applyFont="1" applyFill="1" applyBorder="1" applyAlignment="1">
      <alignment horizontal="right"/>
    </xf>
    <xf numFmtId="9" fontId="73" fillId="17" borderId="1" xfId="953" applyFont="1" applyFill="1" applyBorder="1" applyAlignment="1">
      <alignment horizontal="left" vertical="center"/>
    </xf>
    <xf numFmtId="14" fontId="73" fillId="17" borderId="1" xfId="953" applyNumberFormat="1" applyFont="1" applyFill="1" applyBorder="1" applyAlignment="1">
      <alignment horizontal="center" vertical="center"/>
    </xf>
    <xf numFmtId="0" fontId="75" fillId="17" borderId="1" xfId="0" applyFont="1" applyFill="1" applyBorder="1" applyAlignment="1">
      <alignment horizontal="center" vertical="center"/>
    </xf>
    <xf numFmtId="0" fontId="77" fillId="16" borderId="1" xfId="0" applyFont="1" applyFill="1" applyBorder="1" applyAlignment="1">
      <alignment horizontal="left" vertical="center"/>
    </xf>
    <xf numFmtId="0" fontId="77" fillId="16" borderId="1" xfId="0" applyFont="1" applyFill="1" applyBorder="1" applyAlignment="1">
      <alignment horizontal="center" vertical="center"/>
    </xf>
    <xf numFmtId="14" fontId="77" fillId="16" borderId="1" xfId="0" applyNumberFormat="1" applyFont="1" applyFill="1" applyBorder="1" applyAlignment="1">
      <alignment horizontal="center" vertical="center"/>
    </xf>
    <xf numFmtId="0" fontId="77" fillId="16" borderId="1" xfId="0" applyFont="1" applyFill="1" applyBorder="1" applyAlignment="1">
      <alignment horizontal="center"/>
    </xf>
    <xf numFmtId="167" fontId="77" fillId="16" borderId="1" xfId="0" applyNumberFormat="1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9" fontId="79" fillId="2" borderId="1" xfId="953" applyFont="1" applyFill="1" applyBorder="1" applyAlignment="1">
      <alignment horizontal="left" vertical="center"/>
    </xf>
    <xf numFmtId="14" fontId="79" fillId="2" borderId="1" xfId="953" applyNumberFormat="1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vertical="center"/>
    </xf>
    <xf numFmtId="9" fontId="80" fillId="0" borderId="1" xfId="953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horizontal="center" vertical="center"/>
    </xf>
    <xf numFmtId="9" fontId="80" fillId="2" borderId="1" xfId="953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77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0" fontId="67" fillId="2" borderId="1" xfId="0" applyFont="1" applyFill="1" applyBorder="1" applyAlignment="1">
      <alignment vertical="center"/>
    </xf>
    <xf numFmtId="0" fontId="80" fillId="17" borderId="1" xfId="0" applyFont="1" applyFill="1" applyBorder="1" applyAlignment="1">
      <alignment horizontal="left" vertical="center"/>
    </xf>
    <xf numFmtId="0" fontId="81" fillId="17" borderId="1" xfId="0" applyFont="1" applyFill="1" applyBorder="1" applyAlignment="1">
      <alignment horizontal="center" vertical="center"/>
    </xf>
    <xf numFmtId="14" fontId="79" fillId="17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23" fillId="17" borderId="1" xfId="0" applyNumberFormat="1" applyFont="1" applyFill="1" applyBorder="1" applyAlignment="1">
      <alignment horizontal="center" vertical="center"/>
    </xf>
    <xf numFmtId="0" fontId="67" fillId="17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4" fontId="23" fillId="17" borderId="1" xfId="953" applyNumberFormat="1" applyFont="1" applyFill="1" applyBorder="1" applyAlignment="1">
      <alignment horizontal="center" vertical="center"/>
    </xf>
    <xf numFmtId="3" fontId="23" fillId="17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954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omma 2 3" xfId="948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99"/>
      <color rgb="FFCCFFFF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90" totalsRowShown="0" headerRowDxfId="21" dataDxfId="20">
  <autoFilter ref="A3:S90">
    <filterColumn colId="14">
      <customFilters>
        <customFilter operator="notEqual" val=" "/>
      </customFilters>
    </filterColumn>
  </autoFilter>
  <sortState ref="A5:S79">
    <sortCondition ref="A3:A87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I46" sqref="I46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477" t="s">
        <v>358</v>
      </c>
      <c r="C1" s="477"/>
      <c r="D1" s="477"/>
      <c r="E1" s="477"/>
      <c r="F1" s="477"/>
    </row>
    <row r="2" spans="2:6">
      <c r="B2" s="69"/>
      <c r="C2" s="70" t="s">
        <v>3</v>
      </c>
      <c r="D2" s="2"/>
      <c r="E2" s="3"/>
      <c r="F2" s="4"/>
    </row>
    <row r="3" spans="2:6" ht="15.75" thickBot="1">
      <c r="B3" s="71" t="s">
        <v>4</v>
      </c>
      <c r="C3" s="111" t="s">
        <v>96</v>
      </c>
      <c r="D3" s="6"/>
      <c r="E3" s="7" t="s">
        <v>5</v>
      </c>
      <c r="F3" s="8"/>
    </row>
    <row r="4" spans="2:6" ht="15.75" thickBot="1">
      <c r="B4" s="71" t="s">
        <v>6</v>
      </c>
      <c r="C4" s="111" t="s">
        <v>119</v>
      </c>
      <c r="D4" s="6"/>
      <c r="E4" s="11"/>
      <c r="F4" s="8"/>
    </row>
    <row r="5" spans="2:6">
      <c r="B5" s="71" t="s">
        <v>8</v>
      </c>
      <c r="C5" s="193">
        <v>44361</v>
      </c>
      <c r="D5" s="72"/>
      <c r="E5" s="11" t="s">
        <v>9</v>
      </c>
      <c r="F5" s="8"/>
    </row>
    <row r="6" spans="2:6" ht="15.75" thickBot="1">
      <c r="B6" s="73" t="s">
        <v>10</v>
      </c>
      <c r="C6" s="279">
        <v>158382</v>
      </c>
      <c r="D6" s="6"/>
      <c r="E6" s="18"/>
      <c r="F6" s="8"/>
    </row>
    <row r="7" spans="2:6" ht="15.75" thickBot="1">
      <c r="B7" s="71" t="s">
        <v>11</v>
      </c>
      <c r="C7" s="162" t="s">
        <v>131</v>
      </c>
      <c r="D7" s="6"/>
      <c r="E7" s="13"/>
      <c r="F7" s="8"/>
    </row>
    <row r="8" spans="2:6" ht="15.75" thickBot="1">
      <c r="B8" s="71" t="s">
        <v>12</v>
      </c>
      <c r="C8" s="163" t="s">
        <v>131</v>
      </c>
      <c r="D8" s="6"/>
      <c r="E8" s="8"/>
      <c r="F8" s="8"/>
    </row>
    <row r="9" spans="2:6">
      <c r="B9" s="71" t="s">
        <v>13</v>
      </c>
      <c r="C9" s="16"/>
      <c r="D9" s="6"/>
      <c r="E9" s="8"/>
      <c r="F9" s="8"/>
    </row>
    <row r="10" spans="2:6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6" ht="15.75" thickBot="1">
      <c r="B11" s="144">
        <v>3200000000</v>
      </c>
      <c r="C11" s="111" t="s">
        <v>25</v>
      </c>
      <c r="D11" s="163">
        <v>1</v>
      </c>
      <c r="E11" s="113">
        <v>318917</v>
      </c>
      <c r="F11" s="164">
        <v>318917</v>
      </c>
    </row>
    <row r="12" spans="2:6">
      <c r="B12" s="16"/>
      <c r="C12" s="77"/>
      <c r="D12" s="28"/>
      <c r="E12" s="78" t="s">
        <v>19</v>
      </c>
      <c r="F12" s="76">
        <f>F11</f>
        <v>318917</v>
      </c>
    </row>
    <row r="15" spans="2:6">
      <c r="B15" s="477" t="s">
        <v>314</v>
      </c>
      <c r="C15" s="477"/>
      <c r="D15" s="477"/>
      <c r="E15" s="477"/>
      <c r="F15" s="477"/>
    </row>
    <row r="16" spans="2:6">
      <c r="B16" s="69" t="s">
        <v>187</v>
      </c>
      <c r="C16" s="70" t="s">
        <v>20</v>
      </c>
      <c r="D16" s="2"/>
      <c r="E16" s="19"/>
      <c r="F16" s="2"/>
    </row>
    <row r="17" spans="2:6">
      <c r="B17" s="71" t="s">
        <v>4</v>
      </c>
      <c r="C17" s="342" t="s">
        <v>128</v>
      </c>
      <c r="D17" s="6"/>
      <c r="E17" s="7" t="s">
        <v>5</v>
      </c>
      <c r="F17" s="6"/>
    </row>
    <row r="18" spans="2:6">
      <c r="B18" s="71" t="s">
        <v>6</v>
      </c>
      <c r="C18" s="342" t="s">
        <v>327</v>
      </c>
      <c r="D18" s="6"/>
      <c r="E18" s="11"/>
      <c r="F18" s="6"/>
    </row>
    <row r="19" spans="2:6">
      <c r="B19" s="71" t="s">
        <v>8</v>
      </c>
      <c r="C19" s="108">
        <v>42365</v>
      </c>
      <c r="D19" s="72"/>
      <c r="E19" s="11" t="s">
        <v>9</v>
      </c>
      <c r="F19" s="6"/>
    </row>
    <row r="20" spans="2:6">
      <c r="B20" s="73" t="s">
        <v>10</v>
      </c>
      <c r="C20" s="244">
        <v>156723</v>
      </c>
      <c r="D20" s="6"/>
      <c r="E20" s="18"/>
      <c r="F20" s="6"/>
    </row>
    <row r="21" spans="2:6">
      <c r="B21" s="71" t="s">
        <v>11</v>
      </c>
      <c r="C21" s="108" t="s">
        <v>326</v>
      </c>
      <c r="D21" s="6"/>
      <c r="E21" s="6"/>
      <c r="F21" s="6"/>
    </row>
    <row r="22" spans="2:6">
      <c r="B22" s="71" t="s">
        <v>12</v>
      </c>
      <c r="C22" s="108">
        <v>7189</v>
      </c>
      <c r="D22" s="6"/>
      <c r="E22" s="6"/>
      <c r="F22" s="6"/>
    </row>
    <row r="23" spans="2:6">
      <c r="B23" s="71" t="s">
        <v>13</v>
      </c>
      <c r="C23" s="165"/>
      <c r="D23" s="6"/>
      <c r="E23" s="6"/>
      <c r="F23" s="6"/>
    </row>
    <row r="24" spans="2:6">
      <c r="B24" s="74" t="s">
        <v>14</v>
      </c>
      <c r="C24" s="74" t="s">
        <v>15</v>
      </c>
      <c r="D24" s="109" t="s">
        <v>16</v>
      </c>
      <c r="E24" s="75" t="s">
        <v>17</v>
      </c>
      <c r="F24" s="75" t="s">
        <v>18</v>
      </c>
    </row>
    <row r="25" spans="2:6" ht="15.75" thickBot="1">
      <c r="B25" s="144">
        <v>9910000003</v>
      </c>
      <c r="C25" s="108" t="s">
        <v>48</v>
      </c>
      <c r="D25" s="203">
        <v>1</v>
      </c>
      <c r="E25" s="215">
        <v>350492</v>
      </c>
      <c r="F25" s="28">
        <f>E25</f>
        <v>350492</v>
      </c>
    </row>
    <row r="26" spans="2:6">
      <c r="B26" s="16">
        <v>11112222</v>
      </c>
      <c r="C26" s="373" t="s">
        <v>328</v>
      </c>
      <c r="D26" s="119"/>
      <c r="E26" s="28" t="s">
        <v>19</v>
      </c>
      <c r="F26" s="28">
        <f>F25</f>
        <v>350492</v>
      </c>
    </row>
    <row r="29" spans="2:6">
      <c r="B29" s="478"/>
      <c r="C29" s="478"/>
      <c r="D29" s="478"/>
      <c r="E29" s="478"/>
      <c r="F29" s="478"/>
    </row>
    <row r="30" spans="2:6">
      <c r="B30" s="69"/>
      <c r="C30" s="70" t="s">
        <v>21</v>
      </c>
      <c r="D30" s="2"/>
      <c r="E30" s="19"/>
      <c r="F30" s="2"/>
    </row>
    <row r="31" spans="2:6">
      <c r="B31" s="183" t="s">
        <v>4</v>
      </c>
      <c r="C31" s="317" t="s">
        <v>268</v>
      </c>
      <c r="D31" s="6"/>
      <c r="E31" s="7" t="s">
        <v>5</v>
      </c>
      <c r="F31" s="6"/>
    </row>
    <row r="32" spans="2:6">
      <c r="B32" s="183" t="s">
        <v>6</v>
      </c>
      <c r="C32" s="317" t="s">
        <v>315</v>
      </c>
      <c r="D32" s="6"/>
      <c r="E32" s="11"/>
      <c r="F32" s="6"/>
    </row>
    <row r="33" spans="2:6">
      <c r="B33" s="183" t="s">
        <v>8</v>
      </c>
      <c r="C33" s="108">
        <v>39222</v>
      </c>
      <c r="D33" s="72"/>
      <c r="E33" s="11" t="s">
        <v>9</v>
      </c>
      <c r="F33" s="6"/>
    </row>
    <row r="34" spans="2:6">
      <c r="B34" s="184" t="s">
        <v>10</v>
      </c>
      <c r="C34" s="316">
        <v>155938</v>
      </c>
      <c r="D34" s="6"/>
      <c r="E34" s="18"/>
      <c r="F34" s="6"/>
    </row>
    <row r="35" spans="2:6">
      <c r="B35" s="183" t="s">
        <v>11</v>
      </c>
      <c r="C35" s="108" t="s">
        <v>313</v>
      </c>
      <c r="D35" s="6"/>
      <c r="E35" s="6"/>
      <c r="F35" s="6"/>
    </row>
    <row r="36" spans="2:6">
      <c r="B36" s="183" t="s">
        <v>12</v>
      </c>
      <c r="C36" s="108">
        <v>7190</v>
      </c>
      <c r="D36" s="6"/>
      <c r="E36" s="6"/>
      <c r="F36" s="6"/>
    </row>
    <row r="37" spans="2:6">
      <c r="B37" s="183" t="s">
        <v>13</v>
      </c>
      <c r="C37" s="108"/>
      <c r="D37" s="6"/>
      <c r="E37" s="6"/>
      <c r="F37" s="6"/>
    </row>
    <row r="38" spans="2:6">
      <c r="B38" s="185" t="s">
        <v>14</v>
      </c>
      <c r="C38" s="74" t="s">
        <v>15</v>
      </c>
      <c r="D38" s="109" t="s">
        <v>16</v>
      </c>
      <c r="E38" s="75" t="s">
        <v>17</v>
      </c>
      <c r="F38" s="75" t="s">
        <v>18</v>
      </c>
    </row>
    <row r="39" spans="2:6">
      <c r="B39" s="319" t="s">
        <v>24</v>
      </c>
      <c r="C39" s="320" t="s">
        <v>316</v>
      </c>
      <c r="D39" s="321">
        <v>1</v>
      </c>
      <c r="E39" s="318">
        <v>250000</v>
      </c>
      <c r="F39" s="28">
        <f>E39*D39</f>
        <v>250000</v>
      </c>
    </row>
    <row r="40" spans="2:6">
      <c r="B40" s="16"/>
      <c r="C40" s="370" t="s">
        <v>317</v>
      </c>
      <c r="D40" s="28"/>
      <c r="E40" s="28" t="s">
        <v>19</v>
      </c>
      <c r="F40" s="28">
        <f>F39</f>
        <v>250000</v>
      </c>
    </row>
    <row r="42" spans="2:6">
      <c r="B42" s="477" t="s">
        <v>358</v>
      </c>
      <c r="C42" s="477"/>
      <c r="D42" s="477"/>
      <c r="E42" s="477"/>
      <c r="F42" s="477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317" t="s">
        <v>95</v>
      </c>
      <c r="D44" s="6"/>
      <c r="E44" s="7" t="s">
        <v>5</v>
      </c>
      <c r="F44" s="6"/>
    </row>
    <row r="45" spans="2:6">
      <c r="B45" s="71" t="s">
        <v>6</v>
      </c>
      <c r="C45" s="317" t="s">
        <v>296</v>
      </c>
      <c r="D45" s="6"/>
      <c r="E45" s="11"/>
      <c r="F45" s="6"/>
    </row>
    <row r="46" spans="2:6">
      <c r="B46" s="71" t="s">
        <v>8</v>
      </c>
      <c r="C46" s="108">
        <v>45447</v>
      </c>
      <c r="D46" s="72"/>
      <c r="E46" s="11" t="s">
        <v>9</v>
      </c>
      <c r="F46" s="6"/>
    </row>
    <row r="47" spans="2:6">
      <c r="B47" s="73" t="s">
        <v>10</v>
      </c>
      <c r="C47" s="224">
        <v>159385</v>
      </c>
      <c r="D47" s="6"/>
      <c r="E47" s="18"/>
      <c r="F47" s="6"/>
    </row>
    <row r="48" spans="2:6">
      <c r="B48" s="71" t="s">
        <v>11</v>
      </c>
      <c r="C48" s="108">
        <v>2874</v>
      </c>
      <c r="D48" s="6"/>
      <c r="E48" s="6"/>
      <c r="F48" s="6"/>
    </row>
    <row r="49" spans="2:6">
      <c r="B49" s="71" t="s">
        <v>12</v>
      </c>
      <c r="C49" s="108">
        <v>72348</v>
      </c>
      <c r="D49" s="6"/>
      <c r="E49" s="6"/>
      <c r="F49" s="6"/>
    </row>
    <row r="50" spans="2:6">
      <c r="B50" s="71" t="s">
        <v>13</v>
      </c>
      <c r="C50" s="371">
        <v>5058</v>
      </c>
      <c r="D50" s="6"/>
      <c r="E50" s="6"/>
      <c r="F50" s="6"/>
    </row>
    <row r="51" spans="2:6">
      <c r="B51" s="74" t="s">
        <v>14</v>
      </c>
      <c r="C51" s="74" t="s">
        <v>15</v>
      </c>
      <c r="D51" s="109" t="s">
        <v>16</v>
      </c>
      <c r="E51" s="75" t="s">
        <v>17</v>
      </c>
      <c r="F51" s="75" t="s">
        <v>18</v>
      </c>
    </row>
    <row r="52" spans="2:6">
      <c r="B52" s="190">
        <v>9910000003</v>
      </c>
      <c r="C52" s="108" t="s">
        <v>48</v>
      </c>
      <c r="D52" s="203">
        <v>1</v>
      </c>
      <c r="E52" s="192">
        <v>143510</v>
      </c>
      <c r="F52" s="28">
        <v>143510</v>
      </c>
    </row>
    <row r="53" spans="2:6">
      <c r="B53" s="16"/>
      <c r="C53" s="77"/>
      <c r="D53" s="28"/>
      <c r="E53" s="28"/>
      <c r="F53" s="28">
        <v>143510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/>
      <c r="C2" s="478"/>
      <c r="D2" s="478"/>
      <c r="E2" s="478"/>
      <c r="F2" s="478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94"/>
      <c r="D4" s="6"/>
      <c r="E4" s="7" t="s">
        <v>5</v>
      </c>
      <c r="F4" s="8"/>
    </row>
    <row r="5" spans="2:6">
      <c r="B5" s="9" t="s">
        <v>6</v>
      </c>
      <c r="C5" s="188"/>
      <c r="D5" s="10"/>
      <c r="E5" s="11"/>
      <c r="F5" s="8"/>
    </row>
    <row r="6" spans="2:6">
      <c r="B6" s="9" t="s">
        <v>8</v>
      </c>
      <c r="C6" s="108"/>
      <c r="D6" s="12"/>
      <c r="E6" s="11" t="s">
        <v>9</v>
      </c>
      <c r="F6" s="8"/>
    </row>
    <row r="7" spans="2:6">
      <c r="B7" s="1" t="s">
        <v>10</v>
      </c>
      <c r="C7" s="141"/>
      <c r="D7" s="6"/>
      <c r="E7" s="13"/>
      <c r="F7" s="8"/>
    </row>
    <row r="8" spans="2:6">
      <c r="B8" s="9" t="s">
        <v>11</v>
      </c>
      <c r="C8" s="108"/>
      <c r="D8" s="6"/>
      <c r="E8" s="13"/>
      <c r="F8" s="8"/>
    </row>
    <row r="9" spans="2:6">
      <c r="B9" s="14" t="s">
        <v>12</v>
      </c>
      <c r="C9" s="108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/>
      <c r="C12" s="108"/>
      <c r="D12" s="226"/>
      <c r="E12" s="21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1" t="s">
        <v>122</v>
      </c>
      <c r="D17" s="248"/>
      <c r="E17" s="249"/>
      <c r="F17" s="250"/>
    </row>
    <row r="18" spans="2:6" ht="15.75" thickBot="1">
      <c r="B18" s="58" t="s">
        <v>6</v>
      </c>
      <c r="C18" s="251" t="s">
        <v>228</v>
      </c>
      <c r="D18" s="248"/>
      <c r="E18" s="252"/>
      <c r="F18" s="250"/>
    </row>
    <row r="19" spans="2:6" ht="15.75" thickBot="1">
      <c r="B19" s="58" t="s">
        <v>8</v>
      </c>
      <c r="C19" s="253"/>
      <c r="D19" s="248"/>
      <c r="E19" s="252" t="s">
        <v>9</v>
      </c>
      <c r="F19" s="250"/>
    </row>
    <row r="20" spans="2:6" ht="15.75" thickBot="1">
      <c r="B20" s="254" t="s">
        <v>10</v>
      </c>
      <c r="C20" s="255"/>
      <c r="D20" s="248"/>
      <c r="E20" s="256"/>
      <c r="F20" s="250"/>
    </row>
    <row r="21" spans="2:6" ht="15.75" thickBot="1">
      <c r="B21" s="58" t="s">
        <v>11</v>
      </c>
      <c r="C21" s="257"/>
      <c r="D21" s="248"/>
      <c r="E21" s="256"/>
      <c r="F21" s="250"/>
    </row>
    <row r="22" spans="2:6" ht="15.75" thickBot="1">
      <c r="B22" s="258" t="s">
        <v>12</v>
      </c>
      <c r="C22" s="253"/>
      <c r="D22" s="248"/>
      <c r="E22" s="250"/>
      <c r="F22" s="250"/>
    </row>
    <row r="23" spans="2:6" ht="15.75" thickBot="1">
      <c r="B23" s="259" t="s">
        <v>13</v>
      </c>
      <c r="C23" s="260"/>
      <c r="D23" s="248"/>
      <c r="E23" s="250"/>
      <c r="F23" s="250"/>
    </row>
    <row r="24" spans="2:6" ht="15.75" thickBot="1">
      <c r="B24" s="261" t="s">
        <v>14</v>
      </c>
      <c r="C24" s="262" t="s">
        <v>15</v>
      </c>
      <c r="D24" s="262" t="s">
        <v>16</v>
      </c>
      <c r="E24" s="262" t="s">
        <v>17</v>
      </c>
      <c r="F24" s="263" t="s">
        <v>18</v>
      </c>
    </row>
    <row r="25" spans="2:6" ht="15.75" thickBot="1">
      <c r="B25" s="144"/>
      <c r="C25" s="264"/>
      <c r="D25" s="264"/>
      <c r="E25" s="265">
        <v>0</v>
      </c>
      <c r="F25" s="266">
        <f>D25*E25</f>
        <v>0</v>
      </c>
    </row>
    <row r="26" spans="2:6" ht="15.75" thickBot="1">
      <c r="B26" s="144"/>
      <c r="C26" s="264"/>
      <c r="D26" s="264"/>
      <c r="E26" s="265">
        <v>0</v>
      </c>
      <c r="F26" s="266">
        <f>D26*E26</f>
        <v>0</v>
      </c>
    </row>
    <row r="27" spans="2:6" ht="15.75" thickBot="1">
      <c r="B27" s="144"/>
      <c r="C27" s="264"/>
      <c r="D27" s="264"/>
      <c r="E27" s="265">
        <v>0</v>
      </c>
      <c r="F27" s="266">
        <f>D27*E27</f>
        <v>0</v>
      </c>
    </row>
    <row r="28" spans="2:6" ht="15.75" thickBot="1">
      <c r="B28" s="267"/>
      <c r="C28" s="268"/>
      <c r="D28" s="269"/>
      <c r="E28" s="268">
        <v>0</v>
      </c>
      <c r="F28" s="266">
        <f>F25+F26+F27</f>
        <v>0</v>
      </c>
    </row>
    <row r="30" spans="2:6" ht="15.75" thickBot="1">
      <c r="B30" s="478" t="s">
        <v>191</v>
      </c>
      <c r="C30" s="478"/>
      <c r="D30" s="478"/>
      <c r="E30" s="478"/>
      <c r="F30" s="478"/>
    </row>
    <row r="31" spans="2:6" ht="15.75" thickBot="1">
      <c r="B31" s="31"/>
      <c r="C31" s="32" t="s">
        <v>188</v>
      </c>
      <c r="D31" s="2"/>
      <c r="E31" s="3"/>
      <c r="F31" s="4"/>
    </row>
    <row r="32" spans="2:6">
      <c r="B32" s="5" t="s">
        <v>4</v>
      </c>
      <c r="C32" s="194" t="s">
        <v>47</v>
      </c>
      <c r="D32" s="6"/>
      <c r="E32" s="7" t="s">
        <v>5</v>
      </c>
      <c r="F32" s="8"/>
    </row>
    <row r="33" spans="2:6">
      <c r="B33" s="9" t="s">
        <v>6</v>
      </c>
      <c r="C33" s="188" t="s">
        <v>118</v>
      </c>
      <c r="D33" s="10"/>
      <c r="E33" s="11"/>
      <c r="F33" s="8"/>
    </row>
    <row r="34" spans="2:6">
      <c r="B34" s="9" t="s">
        <v>8</v>
      </c>
      <c r="C34" s="108">
        <v>14038</v>
      </c>
      <c r="D34" s="12"/>
      <c r="E34" s="11" t="s">
        <v>9</v>
      </c>
      <c r="F34" s="8"/>
    </row>
    <row r="35" spans="2:6">
      <c r="B35" s="1" t="s">
        <v>10</v>
      </c>
      <c r="C35" s="141">
        <v>138681</v>
      </c>
      <c r="D35" s="6"/>
      <c r="E35" s="13"/>
      <c r="F35" s="8"/>
    </row>
    <row r="36" spans="2:6">
      <c r="B36" s="9" t="s">
        <v>11</v>
      </c>
      <c r="C36" s="108">
        <v>4700029711</v>
      </c>
      <c r="D36" s="6"/>
      <c r="E36" s="13"/>
      <c r="F36" s="8"/>
    </row>
    <row r="37" spans="2:6">
      <c r="B37" s="14" t="s">
        <v>12</v>
      </c>
      <c r="C37" s="108" t="s">
        <v>165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26">
        <v>3200000000</v>
      </c>
      <c r="C40" s="108" t="s">
        <v>137</v>
      </c>
      <c r="D40" s="226">
        <v>1</v>
      </c>
      <c r="E40" s="21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78" t="s">
        <v>192</v>
      </c>
      <c r="C43" s="478"/>
      <c r="D43" s="478"/>
      <c r="E43" s="478"/>
      <c r="F43" s="478"/>
    </row>
    <row r="44" spans="2:6" ht="15.75" thickBot="1">
      <c r="B44" s="31"/>
      <c r="C44" s="32" t="s">
        <v>189</v>
      </c>
      <c r="D44" s="2"/>
      <c r="E44" s="3"/>
      <c r="F44" s="4"/>
    </row>
    <row r="45" spans="2:6">
      <c r="B45" s="5" t="s">
        <v>4</v>
      </c>
      <c r="C45" s="194" t="s">
        <v>47</v>
      </c>
      <c r="D45" s="6"/>
      <c r="E45" s="7" t="s">
        <v>5</v>
      </c>
      <c r="F45" s="8"/>
    </row>
    <row r="46" spans="2:6">
      <c r="B46" s="9" t="s">
        <v>6</v>
      </c>
      <c r="C46" s="188" t="s">
        <v>118</v>
      </c>
      <c r="D46" s="10"/>
      <c r="E46" s="11"/>
      <c r="F46" s="8"/>
    </row>
    <row r="47" spans="2:6">
      <c r="B47" s="9" t="s">
        <v>8</v>
      </c>
      <c r="C47" s="108">
        <v>14040</v>
      </c>
      <c r="D47" s="12"/>
      <c r="E47" s="11" t="s">
        <v>9</v>
      </c>
      <c r="F47" s="8"/>
    </row>
    <row r="48" spans="2:6">
      <c r="B48" s="1" t="s">
        <v>10</v>
      </c>
      <c r="C48" s="141">
        <v>138660</v>
      </c>
      <c r="D48" s="6"/>
      <c r="E48" s="13"/>
      <c r="F48" s="8"/>
    </row>
    <row r="49" spans="2:6">
      <c r="B49" s="9" t="s">
        <v>11</v>
      </c>
      <c r="C49" s="108">
        <v>4700029707</v>
      </c>
      <c r="D49" s="6"/>
      <c r="E49" s="13"/>
      <c r="F49" s="8"/>
    </row>
    <row r="50" spans="2:6">
      <c r="B50" s="14" t="s">
        <v>12</v>
      </c>
      <c r="C50" s="108" t="s">
        <v>158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26">
        <v>3200000000</v>
      </c>
      <c r="C53" s="108" t="s">
        <v>137</v>
      </c>
      <c r="D53" s="226">
        <v>1</v>
      </c>
      <c r="E53" s="21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78" t="s">
        <v>193</v>
      </c>
      <c r="C56" s="478"/>
      <c r="D56" s="478"/>
      <c r="E56" s="478"/>
      <c r="F56" s="478"/>
    </row>
    <row r="57" spans="2:6" ht="15.75" thickBot="1">
      <c r="B57" s="31" t="s">
        <v>187</v>
      </c>
      <c r="C57" s="32" t="s">
        <v>190</v>
      </c>
      <c r="D57" s="2"/>
      <c r="E57" s="3"/>
      <c r="F57" s="4"/>
    </row>
    <row r="58" spans="2:6">
      <c r="B58" s="5" t="s">
        <v>4</v>
      </c>
      <c r="C58" s="194" t="s">
        <v>47</v>
      </c>
      <c r="D58" s="6"/>
      <c r="E58" s="7" t="s">
        <v>5</v>
      </c>
      <c r="F58" s="8"/>
    </row>
    <row r="59" spans="2:6">
      <c r="B59" s="9" t="s">
        <v>6</v>
      </c>
      <c r="C59" s="188" t="s">
        <v>118</v>
      </c>
      <c r="D59" s="10"/>
      <c r="E59" s="11"/>
      <c r="F59" s="8"/>
    </row>
    <row r="60" spans="2:6">
      <c r="B60" s="9" t="s">
        <v>8</v>
      </c>
      <c r="C60" s="108">
        <v>14048</v>
      </c>
      <c r="D60" s="12"/>
      <c r="E60" s="11" t="s">
        <v>9</v>
      </c>
      <c r="F60" s="8"/>
    </row>
    <row r="61" spans="2:6">
      <c r="B61" s="1" t="s">
        <v>10</v>
      </c>
      <c r="C61" s="141">
        <v>138661</v>
      </c>
      <c r="D61" s="6"/>
      <c r="E61" s="13"/>
      <c r="F61" s="8"/>
    </row>
    <row r="62" spans="2:6">
      <c r="B62" s="9" t="s">
        <v>11</v>
      </c>
      <c r="C62" s="108">
        <v>4700029709</v>
      </c>
      <c r="D62" s="6"/>
      <c r="E62" s="13"/>
      <c r="F62" s="8"/>
    </row>
    <row r="63" spans="2:6">
      <c r="B63" s="14" t="s">
        <v>12</v>
      </c>
      <c r="C63" s="108" t="s">
        <v>159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26">
        <v>3200000000</v>
      </c>
      <c r="C66" s="108" t="s">
        <v>137</v>
      </c>
      <c r="D66" s="226">
        <v>1</v>
      </c>
      <c r="E66" s="21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199</v>
      </c>
      <c r="C2" s="478"/>
      <c r="D2" s="478"/>
      <c r="E2" s="478"/>
      <c r="F2" s="478"/>
    </row>
    <row r="3" spans="2:6" ht="15.75" thickBot="1">
      <c r="B3" s="31"/>
      <c r="C3" s="32" t="s">
        <v>194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118</v>
      </c>
      <c r="D5" s="10"/>
      <c r="E5" s="11"/>
      <c r="F5" s="8"/>
    </row>
    <row r="6" spans="2:6">
      <c r="B6" s="9" t="s">
        <v>8</v>
      </c>
      <c r="C6" s="108">
        <v>14047</v>
      </c>
      <c r="D6" s="12"/>
      <c r="E6" s="11" t="s">
        <v>9</v>
      </c>
      <c r="F6" s="8"/>
    </row>
    <row r="7" spans="2:6">
      <c r="B7" s="1" t="s">
        <v>10</v>
      </c>
      <c r="C7" s="141">
        <v>138662</v>
      </c>
      <c r="D7" s="6"/>
      <c r="E7" s="13"/>
      <c r="F7" s="8"/>
    </row>
    <row r="8" spans="2:6">
      <c r="B8" s="9" t="s">
        <v>11</v>
      </c>
      <c r="C8" s="108">
        <v>4700029712</v>
      </c>
      <c r="D8" s="6"/>
      <c r="E8" s="13"/>
      <c r="F8" s="8"/>
    </row>
    <row r="9" spans="2:6">
      <c r="B9" s="14" t="s">
        <v>12</v>
      </c>
      <c r="C9" s="108" t="s">
        <v>160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137</v>
      </c>
      <c r="D12" s="226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78" t="s">
        <v>200</v>
      </c>
      <c r="C15" s="478"/>
      <c r="D15" s="478"/>
      <c r="E15" s="478"/>
      <c r="F15" s="478"/>
    </row>
    <row r="16" spans="2:6" ht="15.75" thickBot="1">
      <c r="B16" s="31"/>
      <c r="C16" s="32" t="s">
        <v>195</v>
      </c>
      <c r="D16" s="2"/>
      <c r="E16" s="3"/>
      <c r="F16" s="4"/>
    </row>
    <row r="17" spans="2:6" ht="15.75" thickBot="1">
      <c r="B17" s="58" t="s">
        <v>4</v>
      </c>
      <c r="C17" s="194" t="s">
        <v>47</v>
      </c>
      <c r="D17" s="248"/>
      <c r="E17" s="249"/>
      <c r="F17" s="250"/>
    </row>
    <row r="18" spans="2:6" ht="15.75" thickBot="1">
      <c r="B18" s="58" t="s">
        <v>6</v>
      </c>
      <c r="C18" s="188" t="s">
        <v>118</v>
      </c>
      <c r="D18" s="248"/>
      <c r="E18" s="252"/>
      <c r="F18" s="250"/>
    </row>
    <row r="19" spans="2:6" ht="15.75" thickBot="1">
      <c r="B19" s="58" t="s">
        <v>8</v>
      </c>
      <c r="C19" s="253">
        <v>14046</v>
      </c>
      <c r="D19" s="248"/>
      <c r="E19" s="252" t="s">
        <v>9</v>
      </c>
      <c r="F19" s="250"/>
    </row>
    <row r="20" spans="2:6" ht="15.75" thickBot="1">
      <c r="B20" s="254" t="s">
        <v>10</v>
      </c>
      <c r="C20" s="255">
        <v>138668</v>
      </c>
      <c r="D20" s="248"/>
      <c r="E20" s="256"/>
      <c r="F20" s="250"/>
    </row>
    <row r="21" spans="2:6" ht="15.75" thickBot="1">
      <c r="B21" s="58" t="s">
        <v>11</v>
      </c>
      <c r="C21" s="257">
        <v>4700029716</v>
      </c>
      <c r="D21" s="248"/>
      <c r="E21" s="256"/>
      <c r="F21" s="250"/>
    </row>
    <row r="22" spans="2:6" ht="15.75" thickBot="1">
      <c r="B22" s="258" t="s">
        <v>12</v>
      </c>
      <c r="C22" s="253" t="s">
        <v>161</v>
      </c>
      <c r="D22" s="248"/>
      <c r="E22" s="250"/>
      <c r="F22" s="250"/>
    </row>
    <row r="23" spans="2:6" ht="15.75" thickBot="1">
      <c r="B23" s="259" t="s">
        <v>13</v>
      </c>
      <c r="C23" s="260"/>
      <c r="D23" s="248"/>
      <c r="E23" s="250"/>
      <c r="F23" s="250"/>
    </row>
    <row r="24" spans="2:6" ht="15.75" thickBot="1">
      <c r="B24" s="261" t="s">
        <v>14</v>
      </c>
      <c r="C24" s="262"/>
      <c r="D24" s="262" t="s">
        <v>16</v>
      </c>
      <c r="E24" s="262" t="s">
        <v>17</v>
      </c>
      <c r="F24" s="263" t="s">
        <v>18</v>
      </c>
    </row>
    <row r="25" spans="2:6" ht="15.75" thickBot="1">
      <c r="B25" s="226">
        <v>3200000000</v>
      </c>
      <c r="C25" s="108" t="s">
        <v>137</v>
      </c>
      <c r="D25" s="226">
        <v>1</v>
      </c>
      <c r="E25" s="265">
        <v>165862</v>
      </c>
      <c r="F25" s="266">
        <f>D25*E25</f>
        <v>165862</v>
      </c>
    </row>
    <row r="26" spans="2:6" ht="15.75" thickBot="1">
      <c r="B26" s="144"/>
      <c r="C26" s="264"/>
      <c r="D26" s="264"/>
      <c r="E26" s="265"/>
      <c r="F26" s="266">
        <v>165862</v>
      </c>
    </row>
    <row r="28" spans="2:6" ht="15.75" thickBot="1">
      <c r="B28" s="478" t="s">
        <v>201</v>
      </c>
      <c r="C28" s="478"/>
      <c r="D28" s="478"/>
      <c r="E28" s="478"/>
      <c r="F28" s="478"/>
    </row>
    <row r="29" spans="2:6" ht="15.75" thickBot="1">
      <c r="B29" s="31"/>
      <c r="C29" s="32" t="s">
        <v>196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118</v>
      </c>
      <c r="D31" s="10"/>
      <c r="E31" s="11"/>
      <c r="F31" s="8"/>
    </row>
    <row r="32" spans="2:6">
      <c r="B32" s="9" t="s">
        <v>8</v>
      </c>
      <c r="C32" s="108">
        <v>14136</v>
      </c>
      <c r="D32" s="12"/>
      <c r="E32" s="11" t="s">
        <v>9</v>
      </c>
      <c r="F32" s="8"/>
    </row>
    <row r="33" spans="2:6">
      <c r="B33" s="1" t="s">
        <v>10</v>
      </c>
      <c r="C33" s="141">
        <v>138674</v>
      </c>
      <c r="D33" s="6"/>
      <c r="E33" s="13"/>
      <c r="F33" s="8"/>
    </row>
    <row r="34" spans="2:6">
      <c r="B34" s="9" t="s">
        <v>11</v>
      </c>
      <c r="C34" s="108">
        <v>4700029715</v>
      </c>
      <c r="D34" s="6"/>
      <c r="E34" s="13"/>
      <c r="F34" s="8"/>
    </row>
    <row r="35" spans="2:6">
      <c r="B35" s="14" t="s">
        <v>12</v>
      </c>
      <c r="C35" s="108" t="s">
        <v>162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137</v>
      </c>
      <c r="D38" s="226">
        <v>1</v>
      </c>
      <c r="E38" s="21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78" t="s">
        <v>202</v>
      </c>
      <c r="C41" s="478"/>
      <c r="D41" s="478"/>
      <c r="E41" s="478"/>
      <c r="F41" s="478"/>
    </row>
    <row r="42" spans="2:6" ht="15.75" thickBot="1">
      <c r="B42" s="31"/>
      <c r="C42" s="32" t="s">
        <v>197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118</v>
      </c>
      <c r="D44" s="10"/>
      <c r="E44" s="11"/>
      <c r="F44" s="8"/>
    </row>
    <row r="45" spans="2:6">
      <c r="B45" s="9" t="s">
        <v>8</v>
      </c>
      <c r="C45" s="108">
        <v>14044</v>
      </c>
      <c r="D45" s="12"/>
      <c r="E45" s="11" t="s">
        <v>9</v>
      </c>
      <c r="F45" s="8"/>
    </row>
    <row r="46" spans="2:6">
      <c r="B46" s="1" t="s">
        <v>10</v>
      </c>
      <c r="C46" s="141">
        <v>138675</v>
      </c>
      <c r="D46" s="6"/>
      <c r="E46" s="13"/>
      <c r="F46" s="8"/>
    </row>
    <row r="47" spans="2:6">
      <c r="B47" s="9" t="s">
        <v>11</v>
      </c>
      <c r="C47" s="108">
        <v>4700029714</v>
      </c>
      <c r="D47" s="6"/>
      <c r="E47" s="13"/>
      <c r="F47" s="8"/>
    </row>
    <row r="48" spans="2:6">
      <c r="B48" s="14" t="s">
        <v>12</v>
      </c>
      <c r="C48" s="108" t="s">
        <v>163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137</v>
      </c>
      <c r="D51" s="226">
        <v>1</v>
      </c>
      <c r="E51" s="21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78" t="s">
        <v>203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198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118</v>
      </c>
      <c r="D57" s="10"/>
      <c r="E57" s="11"/>
      <c r="F57" s="8"/>
    </row>
    <row r="58" spans="2:6">
      <c r="B58" s="9" t="s">
        <v>8</v>
      </c>
      <c r="C58" s="108">
        <v>14043</v>
      </c>
      <c r="D58" s="12"/>
      <c r="E58" s="11" t="s">
        <v>9</v>
      </c>
      <c r="F58" s="8"/>
    </row>
    <row r="59" spans="2:6">
      <c r="B59" s="1" t="s">
        <v>10</v>
      </c>
      <c r="C59" s="141">
        <v>138676</v>
      </c>
      <c r="D59" s="6"/>
      <c r="E59" s="13"/>
      <c r="F59" s="8"/>
    </row>
    <row r="60" spans="2:6">
      <c r="B60" s="9" t="s">
        <v>11</v>
      </c>
      <c r="C60" s="108">
        <v>4700029713</v>
      </c>
      <c r="D60" s="6"/>
      <c r="E60" s="13"/>
      <c r="F60" s="8"/>
    </row>
    <row r="61" spans="2:6">
      <c r="B61" s="14" t="s">
        <v>12</v>
      </c>
      <c r="C61" s="108" t="s">
        <v>164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137</v>
      </c>
      <c r="D64" s="226">
        <v>1</v>
      </c>
      <c r="E64" s="21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205</v>
      </c>
      <c r="C2" s="478"/>
      <c r="D2" s="478"/>
      <c r="E2" s="478"/>
      <c r="F2" s="478"/>
    </row>
    <row r="3" spans="2:6" ht="15.75" thickBot="1">
      <c r="B3" s="31"/>
      <c r="C3" s="32" t="s">
        <v>204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118</v>
      </c>
      <c r="D5" s="10"/>
      <c r="E5" s="11"/>
      <c r="F5" s="8"/>
    </row>
    <row r="6" spans="2:6">
      <c r="B6" s="9" t="s">
        <v>8</v>
      </c>
      <c r="C6" s="108">
        <v>14041</v>
      </c>
      <c r="D6" s="12"/>
      <c r="E6" s="11" t="s">
        <v>9</v>
      </c>
      <c r="F6" s="8"/>
    </row>
    <row r="7" spans="2:6">
      <c r="B7" s="1" t="s">
        <v>10</v>
      </c>
      <c r="C7" s="141">
        <v>138659</v>
      </c>
      <c r="D7" s="6"/>
      <c r="E7" s="13"/>
      <c r="F7" s="8"/>
    </row>
    <row r="8" spans="2:6">
      <c r="B8" s="9" t="s">
        <v>11</v>
      </c>
      <c r="C8" s="108">
        <v>4700029708</v>
      </c>
      <c r="D8" s="6"/>
      <c r="E8" s="13"/>
      <c r="F8" s="8"/>
    </row>
    <row r="9" spans="2:6">
      <c r="B9" s="14" t="s">
        <v>12</v>
      </c>
      <c r="C9" s="108" t="s">
        <v>157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137</v>
      </c>
      <c r="D12" s="226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78" t="s">
        <v>210</v>
      </c>
      <c r="C15" s="478"/>
      <c r="D15" s="478"/>
      <c r="E15" s="478"/>
      <c r="F15" s="478"/>
    </row>
    <row r="16" spans="2:6" ht="15.75" thickBot="1">
      <c r="B16" s="31"/>
      <c r="C16" s="32" t="s">
        <v>206</v>
      </c>
      <c r="D16" s="2"/>
      <c r="E16" s="3"/>
      <c r="F16" s="4"/>
    </row>
    <row r="17" spans="2:6" ht="15.75" thickBot="1">
      <c r="B17" s="58" t="s">
        <v>4</v>
      </c>
      <c r="C17" s="194" t="s">
        <v>47</v>
      </c>
      <c r="D17" s="248"/>
      <c r="E17" s="249"/>
      <c r="F17" s="250"/>
    </row>
    <row r="18" spans="2:6" ht="15.75" thickBot="1">
      <c r="B18" s="58" t="s">
        <v>6</v>
      </c>
      <c r="C18" s="188" t="s">
        <v>118</v>
      </c>
      <c r="D18" s="248"/>
      <c r="E18" s="252"/>
      <c r="F18" s="250"/>
    </row>
    <row r="19" spans="2:6" ht="15.75" thickBot="1">
      <c r="B19" s="58" t="s">
        <v>8</v>
      </c>
      <c r="C19" s="253">
        <v>14042</v>
      </c>
      <c r="D19" s="248"/>
      <c r="E19" s="252" t="s">
        <v>9</v>
      </c>
      <c r="F19" s="250"/>
    </row>
    <row r="20" spans="2:6" ht="15.75" thickBot="1">
      <c r="B20" s="254" t="s">
        <v>10</v>
      </c>
      <c r="C20" s="255">
        <v>138677</v>
      </c>
      <c r="D20" s="248"/>
      <c r="E20" s="256"/>
      <c r="F20" s="250"/>
    </row>
    <row r="21" spans="2:6" ht="15.75" thickBot="1">
      <c r="B21" s="58" t="s">
        <v>11</v>
      </c>
      <c r="C21" s="257">
        <v>4700029710</v>
      </c>
      <c r="D21" s="248"/>
      <c r="E21" s="256"/>
      <c r="F21" s="250"/>
    </row>
    <row r="22" spans="2:6" ht="15.75" thickBot="1">
      <c r="B22" s="258" t="s">
        <v>12</v>
      </c>
      <c r="C22" s="253" t="s">
        <v>166</v>
      </c>
      <c r="D22" s="248"/>
      <c r="E22" s="250"/>
      <c r="F22" s="250"/>
    </row>
    <row r="23" spans="2:6" ht="15.75" thickBot="1">
      <c r="B23" s="259" t="s">
        <v>13</v>
      </c>
      <c r="C23" s="260"/>
      <c r="D23" s="248"/>
      <c r="E23" s="250"/>
      <c r="F23" s="250"/>
    </row>
    <row r="24" spans="2:6" ht="15.75" thickBot="1">
      <c r="B24" s="261" t="s">
        <v>14</v>
      </c>
      <c r="C24" s="262"/>
      <c r="D24" s="262" t="s">
        <v>16</v>
      </c>
      <c r="E24" s="262" t="s">
        <v>17</v>
      </c>
      <c r="F24" s="263" t="s">
        <v>18</v>
      </c>
    </row>
    <row r="25" spans="2:6" ht="15.75" thickBot="1">
      <c r="B25" s="226">
        <v>3200000000</v>
      </c>
      <c r="C25" s="108" t="s">
        <v>137</v>
      </c>
      <c r="D25" s="226">
        <v>1</v>
      </c>
      <c r="E25" s="213">
        <v>165862</v>
      </c>
      <c r="F25" s="266">
        <f>D25*E25</f>
        <v>165862</v>
      </c>
    </row>
    <row r="26" spans="2:6" ht="15.75" thickBot="1">
      <c r="B26" s="144"/>
      <c r="C26" s="264"/>
      <c r="D26" s="264"/>
      <c r="E26" s="265"/>
      <c r="F26" s="266">
        <v>165862</v>
      </c>
    </row>
    <row r="28" spans="2:6" ht="15.75" thickBot="1">
      <c r="B28" s="478" t="s">
        <v>211</v>
      </c>
      <c r="C28" s="478"/>
      <c r="D28" s="478"/>
      <c r="E28" s="478"/>
      <c r="F28" s="478"/>
    </row>
    <row r="29" spans="2:6" ht="15.75" thickBot="1">
      <c r="B29" s="31"/>
      <c r="C29" s="32" t="s">
        <v>207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118</v>
      </c>
      <c r="D31" s="10"/>
      <c r="E31" s="11"/>
      <c r="F31" s="8"/>
    </row>
    <row r="32" spans="2:6">
      <c r="B32" s="9" t="s">
        <v>8</v>
      </c>
      <c r="C32" s="108">
        <v>14503</v>
      </c>
      <c r="D32" s="12"/>
      <c r="E32" s="11" t="s">
        <v>9</v>
      </c>
      <c r="F32" s="8"/>
    </row>
    <row r="33" spans="2:6">
      <c r="B33" s="1" t="s">
        <v>10</v>
      </c>
      <c r="C33" s="141">
        <v>139167</v>
      </c>
      <c r="D33" s="6"/>
      <c r="E33" s="13"/>
      <c r="F33" s="8"/>
    </row>
    <row r="34" spans="2:6">
      <c r="B34" s="9" t="s">
        <v>11</v>
      </c>
      <c r="C34" s="108">
        <v>4700029667</v>
      </c>
      <c r="D34" s="6"/>
      <c r="E34" s="13"/>
      <c r="F34" s="8"/>
    </row>
    <row r="35" spans="2:6">
      <c r="B35" s="14" t="s">
        <v>12</v>
      </c>
      <c r="C35" s="108" t="s">
        <v>135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137</v>
      </c>
      <c r="D38" s="226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78" t="s">
        <v>212</v>
      </c>
      <c r="C41" s="478"/>
      <c r="D41" s="478"/>
      <c r="E41" s="478"/>
      <c r="F41" s="478"/>
    </row>
    <row r="42" spans="2:6" ht="15.75" thickBot="1">
      <c r="B42" s="31"/>
      <c r="C42" s="32" t="s">
        <v>208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118</v>
      </c>
      <c r="D44" s="10"/>
      <c r="E44" s="11"/>
      <c r="F44" s="8"/>
    </row>
    <row r="45" spans="2:6">
      <c r="B45" s="9" t="s">
        <v>8</v>
      </c>
      <c r="C45" s="108">
        <v>14506</v>
      </c>
      <c r="D45" s="12"/>
      <c r="E45" s="11" t="s">
        <v>9</v>
      </c>
      <c r="F45" s="8"/>
    </row>
    <row r="46" spans="2:6">
      <c r="B46" s="1" t="s">
        <v>10</v>
      </c>
      <c r="C46" s="141">
        <v>139181</v>
      </c>
      <c r="D46" s="6"/>
      <c r="E46" s="13"/>
      <c r="F46" s="8"/>
    </row>
    <row r="47" spans="2:6">
      <c r="B47" s="9" t="s">
        <v>11</v>
      </c>
      <c r="C47" s="108">
        <v>4700029671</v>
      </c>
      <c r="D47" s="6"/>
      <c r="E47" s="13"/>
      <c r="F47" s="8"/>
    </row>
    <row r="48" spans="2:6">
      <c r="B48" s="14" t="s">
        <v>12</v>
      </c>
      <c r="C48" s="108" t="s">
        <v>167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137</v>
      </c>
      <c r="D51" s="226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78" t="s">
        <v>213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209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118</v>
      </c>
      <c r="D57" s="10"/>
      <c r="E57" s="11"/>
      <c r="F57" s="8"/>
    </row>
    <row r="58" spans="2:6">
      <c r="B58" s="9" t="s">
        <v>8</v>
      </c>
      <c r="C58" s="108">
        <v>14507</v>
      </c>
      <c r="D58" s="12"/>
      <c r="E58" s="11" t="s">
        <v>9</v>
      </c>
      <c r="F58" s="8"/>
    </row>
    <row r="59" spans="2:6">
      <c r="B59" s="1" t="s">
        <v>10</v>
      </c>
      <c r="C59" s="141">
        <v>139178</v>
      </c>
      <c r="D59" s="6"/>
      <c r="E59" s="13"/>
      <c r="F59" s="8"/>
    </row>
    <row r="60" spans="2:6">
      <c r="B60" s="9" t="s">
        <v>11</v>
      </c>
      <c r="C60" s="108">
        <v>4700029670</v>
      </c>
      <c r="D60" s="6"/>
      <c r="E60" s="13"/>
      <c r="F60" s="8"/>
    </row>
    <row r="61" spans="2:6">
      <c r="B61" s="14" t="s">
        <v>12</v>
      </c>
      <c r="C61" s="108" t="s">
        <v>174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137</v>
      </c>
      <c r="D64" s="226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218</v>
      </c>
      <c r="C2" s="478"/>
      <c r="D2" s="478"/>
      <c r="E2" s="478"/>
      <c r="F2" s="478"/>
    </row>
    <row r="3" spans="2:6" ht="15.75" thickBot="1">
      <c r="B3" s="31"/>
      <c r="C3" s="32" t="s">
        <v>219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118</v>
      </c>
      <c r="D5" s="10"/>
      <c r="E5" s="11"/>
      <c r="F5" s="8"/>
    </row>
    <row r="6" spans="2:6">
      <c r="B6" s="9" t="s">
        <v>8</v>
      </c>
      <c r="C6" s="108">
        <v>14508</v>
      </c>
      <c r="D6" s="12"/>
      <c r="E6" s="11" t="s">
        <v>9</v>
      </c>
      <c r="F6" s="8"/>
    </row>
    <row r="7" spans="2:6">
      <c r="B7" s="1" t="s">
        <v>10</v>
      </c>
      <c r="C7" s="141">
        <v>139177</v>
      </c>
      <c r="D7" s="6"/>
      <c r="E7" s="13"/>
      <c r="F7" s="8"/>
    </row>
    <row r="8" spans="2:6">
      <c r="B8" s="9" t="s">
        <v>11</v>
      </c>
      <c r="C8" s="108">
        <v>4700029669</v>
      </c>
      <c r="D8" s="6"/>
      <c r="E8" s="13"/>
      <c r="F8" s="8"/>
    </row>
    <row r="9" spans="2:6">
      <c r="B9" s="14" t="s">
        <v>12</v>
      </c>
      <c r="C9" s="108" t="s">
        <v>173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137</v>
      </c>
      <c r="D12" s="226">
        <v>1</v>
      </c>
      <c r="E12" s="21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78" t="s">
        <v>220</v>
      </c>
      <c r="C15" s="478"/>
      <c r="D15" s="478"/>
      <c r="E15" s="478"/>
      <c r="F15" s="478"/>
    </row>
    <row r="16" spans="2:6" ht="15.75" thickBot="1">
      <c r="B16" s="31"/>
      <c r="C16" s="32" t="s">
        <v>214</v>
      </c>
      <c r="D16" s="2"/>
      <c r="E16" s="3"/>
      <c r="F16" s="4"/>
    </row>
    <row r="17" spans="2:6" ht="15.75" thickBot="1">
      <c r="B17" s="58" t="s">
        <v>4</v>
      </c>
      <c r="C17" s="194" t="s">
        <v>47</v>
      </c>
      <c r="D17" s="248"/>
      <c r="E17" s="249"/>
      <c r="F17" s="250"/>
    </row>
    <row r="18" spans="2:6" ht="15.75" thickBot="1">
      <c r="B18" s="58" t="s">
        <v>6</v>
      </c>
      <c r="C18" s="188" t="s">
        <v>118</v>
      </c>
      <c r="D18" s="248"/>
      <c r="E18" s="252"/>
      <c r="F18" s="250"/>
    </row>
    <row r="19" spans="2:6" ht="15.75" thickBot="1">
      <c r="B19" s="58" t="s">
        <v>8</v>
      </c>
      <c r="C19" s="253">
        <v>14509</v>
      </c>
      <c r="D19" s="248"/>
      <c r="E19" s="252" t="s">
        <v>9</v>
      </c>
      <c r="F19" s="250"/>
    </row>
    <row r="20" spans="2:6" ht="15.75" thickBot="1">
      <c r="B20" s="254" t="s">
        <v>10</v>
      </c>
      <c r="C20" s="255">
        <v>139175</v>
      </c>
      <c r="D20" s="248"/>
      <c r="E20" s="256"/>
      <c r="F20" s="250"/>
    </row>
    <row r="21" spans="2:6" ht="15.75" thickBot="1">
      <c r="B21" s="58" t="s">
        <v>11</v>
      </c>
      <c r="C21" s="257">
        <v>4700029961</v>
      </c>
      <c r="D21" s="248"/>
      <c r="E21" s="256"/>
      <c r="F21" s="250"/>
    </row>
    <row r="22" spans="2:6" ht="15.75" thickBot="1">
      <c r="B22" s="258" t="s">
        <v>12</v>
      </c>
      <c r="C22" s="253" t="s">
        <v>172</v>
      </c>
      <c r="D22" s="248"/>
      <c r="E22" s="250"/>
      <c r="F22" s="250"/>
    </row>
    <row r="23" spans="2:6" ht="15.75" thickBot="1">
      <c r="B23" s="259" t="s">
        <v>13</v>
      </c>
      <c r="C23" s="260"/>
      <c r="D23" s="248"/>
      <c r="E23" s="250"/>
      <c r="F23" s="250"/>
    </row>
    <row r="24" spans="2:6" ht="15.75" thickBot="1">
      <c r="B24" s="261" t="s">
        <v>14</v>
      </c>
      <c r="C24" s="262"/>
      <c r="D24" s="262" t="s">
        <v>16</v>
      </c>
      <c r="E24" s="262" t="s">
        <v>17</v>
      </c>
      <c r="F24" s="263" t="s">
        <v>18</v>
      </c>
    </row>
    <row r="25" spans="2:6" ht="15.75" thickBot="1">
      <c r="B25" s="226">
        <v>3200000000</v>
      </c>
      <c r="C25" s="108" t="s">
        <v>137</v>
      </c>
      <c r="D25" s="226">
        <v>1</v>
      </c>
      <c r="E25" s="213">
        <v>155712</v>
      </c>
      <c r="F25" s="266">
        <f>D25*E25</f>
        <v>155712</v>
      </c>
    </row>
    <row r="26" spans="2:6" ht="15.75" thickBot="1">
      <c r="B26" s="144"/>
      <c r="C26" s="264"/>
      <c r="D26" s="264"/>
      <c r="E26" s="265"/>
      <c r="F26" s="266">
        <v>165862</v>
      </c>
    </row>
    <row r="28" spans="2:6" ht="15.75" thickBot="1">
      <c r="B28" s="478" t="s">
        <v>221</v>
      </c>
      <c r="C28" s="478"/>
      <c r="D28" s="478"/>
      <c r="E28" s="478"/>
      <c r="F28" s="478"/>
    </row>
    <row r="29" spans="2:6" ht="15.75" thickBot="1">
      <c r="B29" s="31"/>
      <c r="C29" s="32" t="s">
        <v>215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118</v>
      </c>
      <c r="D31" s="10"/>
      <c r="E31" s="11"/>
      <c r="F31" s="8"/>
    </row>
    <row r="32" spans="2:6">
      <c r="B32" s="9" t="s">
        <v>8</v>
      </c>
      <c r="C32" s="108">
        <v>14510</v>
      </c>
      <c r="D32" s="12"/>
      <c r="E32" s="11" t="s">
        <v>9</v>
      </c>
      <c r="F32" s="8"/>
    </row>
    <row r="33" spans="2:6">
      <c r="B33" s="1" t="s">
        <v>10</v>
      </c>
      <c r="C33" s="141">
        <v>139173</v>
      </c>
      <c r="D33" s="6"/>
      <c r="E33" s="13"/>
      <c r="F33" s="8"/>
    </row>
    <row r="34" spans="2:6">
      <c r="B34" s="9" t="s">
        <v>11</v>
      </c>
      <c r="C34" s="108">
        <v>4700029666</v>
      </c>
      <c r="D34" s="6"/>
      <c r="E34" s="13"/>
      <c r="F34" s="8"/>
    </row>
    <row r="35" spans="2:6">
      <c r="B35" s="14" t="s">
        <v>12</v>
      </c>
      <c r="C35" s="108" t="s">
        <v>171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137</v>
      </c>
      <c r="D38" s="226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78" t="s">
        <v>222</v>
      </c>
      <c r="C41" s="478"/>
      <c r="D41" s="478"/>
      <c r="E41" s="478"/>
      <c r="F41" s="478"/>
    </row>
    <row r="42" spans="2:6" ht="15.75" thickBot="1">
      <c r="B42" s="31"/>
      <c r="C42" s="32" t="s">
        <v>216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118</v>
      </c>
      <c r="D44" s="10"/>
      <c r="E44" s="11"/>
      <c r="F44" s="8"/>
    </row>
    <row r="45" spans="2:6">
      <c r="B45" s="9" t="s">
        <v>8</v>
      </c>
      <c r="C45" s="108">
        <v>14511</v>
      </c>
      <c r="D45" s="12"/>
      <c r="E45" s="11" t="s">
        <v>9</v>
      </c>
      <c r="F45" s="8"/>
    </row>
    <row r="46" spans="2:6">
      <c r="B46" s="1" t="s">
        <v>10</v>
      </c>
      <c r="C46" s="141">
        <v>139172</v>
      </c>
      <c r="D46" s="6"/>
      <c r="E46" s="13"/>
      <c r="F46" s="8"/>
    </row>
    <row r="47" spans="2:6">
      <c r="B47" s="9" t="s">
        <v>11</v>
      </c>
      <c r="C47" s="108">
        <v>4700029665</v>
      </c>
      <c r="D47" s="6"/>
      <c r="E47" s="13"/>
      <c r="F47" s="8"/>
    </row>
    <row r="48" spans="2:6">
      <c r="B48" s="14" t="s">
        <v>12</v>
      </c>
      <c r="C48" s="108" t="s">
        <v>170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137</v>
      </c>
      <c r="D51" s="226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78" t="s">
        <v>223</v>
      </c>
      <c r="C54" s="478"/>
      <c r="D54" s="478"/>
      <c r="E54" s="478"/>
      <c r="F54" s="478"/>
    </row>
    <row r="55" spans="2:6" ht="15.75" thickBot="1">
      <c r="B55" s="31" t="s">
        <v>187</v>
      </c>
      <c r="C55" s="32" t="s">
        <v>217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118</v>
      </c>
      <c r="D57" s="10"/>
      <c r="E57" s="11"/>
      <c r="F57" s="8"/>
    </row>
    <row r="58" spans="2:6">
      <c r="B58" s="9" t="s">
        <v>8</v>
      </c>
      <c r="C58" s="108">
        <v>14512</v>
      </c>
      <c r="D58" s="12"/>
      <c r="E58" s="11" t="s">
        <v>9</v>
      </c>
      <c r="F58" s="8"/>
    </row>
    <row r="59" spans="2:6">
      <c r="B59" s="1" t="s">
        <v>10</v>
      </c>
      <c r="C59" s="141">
        <v>139170</v>
      </c>
      <c r="D59" s="6"/>
      <c r="E59" s="13"/>
      <c r="F59" s="8"/>
    </row>
    <row r="60" spans="2:6">
      <c r="B60" s="9" t="s">
        <v>11</v>
      </c>
      <c r="C60" s="108">
        <v>4700029664</v>
      </c>
      <c r="D60" s="6"/>
      <c r="E60" s="13"/>
      <c r="F60" s="8"/>
    </row>
    <row r="61" spans="2:6">
      <c r="B61" s="14" t="s">
        <v>12</v>
      </c>
      <c r="C61" s="108" t="s">
        <v>169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137</v>
      </c>
      <c r="D64" s="226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78" t="s">
        <v>225</v>
      </c>
      <c r="C69" s="478"/>
      <c r="D69" s="478"/>
      <c r="E69" s="478"/>
      <c r="F69" s="478"/>
    </row>
    <row r="70" spans="2:6" ht="15.75" thickBot="1">
      <c r="B70" s="31" t="s">
        <v>187</v>
      </c>
      <c r="C70" s="32" t="s">
        <v>224</v>
      </c>
      <c r="D70" s="2"/>
      <c r="E70" s="3"/>
      <c r="F70" s="4"/>
    </row>
    <row r="71" spans="2:6">
      <c r="B71" s="5" t="s">
        <v>4</v>
      </c>
      <c r="C71" s="194" t="s">
        <v>47</v>
      </c>
      <c r="D71" s="6"/>
      <c r="E71" s="7" t="s">
        <v>5</v>
      </c>
      <c r="F71" s="8"/>
    </row>
    <row r="72" spans="2:6">
      <c r="B72" s="9" t="s">
        <v>6</v>
      </c>
      <c r="C72" s="188" t="s">
        <v>118</v>
      </c>
      <c r="D72" s="10"/>
      <c r="E72" s="11"/>
      <c r="F72" s="8"/>
    </row>
    <row r="73" spans="2:6">
      <c r="B73" s="9" t="s">
        <v>8</v>
      </c>
      <c r="C73" s="108">
        <v>14513</v>
      </c>
      <c r="D73" s="12"/>
      <c r="E73" s="11" t="s">
        <v>9</v>
      </c>
      <c r="F73" s="8"/>
    </row>
    <row r="74" spans="2:6">
      <c r="B74" s="1" t="s">
        <v>10</v>
      </c>
      <c r="C74" s="141">
        <v>139168</v>
      </c>
      <c r="D74" s="6"/>
      <c r="E74" s="13"/>
      <c r="F74" s="8"/>
    </row>
    <row r="75" spans="2:6">
      <c r="B75" s="9" t="s">
        <v>11</v>
      </c>
      <c r="C75" s="108">
        <v>4700029668</v>
      </c>
      <c r="D75" s="6"/>
      <c r="E75" s="13"/>
      <c r="F75" s="8"/>
    </row>
    <row r="76" spans="2:6">
      <c r="B76" s="14" t="s">
        <v>12</v>
      </c>
      <c r="C76" s="108" t="s">
        <v>168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26">
        <v>3200000000</v>
      </c>
      <c r="C79" s="108" t="s">
        <v>137</v>
      </c>
      <c r="D79" s="226">
        <v>1</v>
      </c>
      <c r="E79" s="21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78" t="s">
        <v>226</v>
      </c>
      <c r="C83" s="478"/>
      <c r="D83" s="478"/>
      <c r="E83" s="478"/>
      <c r="F83" s="478"/>
    </row>
    <row r="84" spans="2:6" ht="15.75" thickBot="1">
      <c r="B84" s="31" t="s">
        <v>187</v>
      </c>
      <c r="C84" s="32" t="s">
        <v>227</v>
      </c>
      <c r="D84" s="2"/>
      <c r="E84" s="3"/>
      <c r="F84" s="4"/>
    </row>
    <row r="85" spans="2:6">
      <c r="B85" s="5" t="s">
        <v>4</v>
      </c>
      <c r="C85" s="194" t="s">
        <v>47</v>
      </c>
      <c r="D85" s="6"/>
      <c r="E85" s="7" t="s">
        <v>5</v>
      </c>
      <c r="F85" s="8"/>
    </row>
    <row r="86" spans="2:6">
      <c r="B86" s="9" t="s">
        <v>6</v>
      </c>
      <c r="C86" s="188" t="s">
        <v>118</v>
      </c>
      <c r="D86" s="10"/>
      <c r="E86" s="11"/>
      <c r="F86" s="8"/>
    </row>
    <row r="87" spans="2:6">
      <c r="B87" s="9" t="s">
        <v>8</v>
      </c>
      <c r="C87" s="108">
        <v>14514</v>
      </c>
      <c r="D87" s="12"/>
      <c r="E87" s="11" t="s">
        <v>9</v>
      </c>
      <c r="F87" s="8"/>
    </row>
    <row r="88" spans="2:6">
      <c r="B88" s="1" t="s">
        <v>10</v>
      </c>
      <c r="C88" s="141">
        <v>139179</v>
      </c>
      <c r="D88" s="6"/>
      <c r="E88" s="13"/>
      <c r="F88" s="8"/>
    </row>
    <row r="89" spans="2:6">
      <c r="B89" s="9" t="s">
        <v>11</v>
      </c>
      <c r="C89" s="108">
        <v>4700029672</v>
      </c>
      <c r="D89" s="6"/>
      <c r="E89" s="13"/>
      <c r="F89" s="8"/>
    </row>
    <row r="90" spans="2:6">
      <c r="B90" s="14" t="s">
        <v>12</v>
      </c>
      <c r="C90" s="108" t="s">
        <v>175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26">
        <v>3200000000</v>
      </c>
      <c r="C93" s="108" t="s">
        <v>137</v>
      </c>
      <c r="D93" s="226">
        <v>1</v>
      </c>
      <c r="E93" s="21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2"/>
  <sheetViews>
    <sheetView tabSelected="1" topLeftCell="A2" zoomScale="99" zoomScaleNormal="99" workbookViewId="0">
      <selection activeCell="B24" sqref="B24"/>
    </sheetView>
  </sheetViews>
  <sheetFormatPr baseColWidth="10" defaultRowHeight="15"/>
  <cols>
    <col min="1" max="1" width="5.42578125" style="100" customWidth="1"/>
    <col min="2" max="2" width="40.42578125" style="281" bestFit="1" customWidth="1"/>
    <col min="3" max="3" width="20.42578125" style="281" customWidth="1"/>
    <col min="4" max="4" width="11.140625" style="246" customWidth="1"/>
    <col min="5" max="5" width="15" style="246" customWidth="1"/>
    <col min="6" max="6" width="15" style="282" customWidth="1"/>
    <col min="7" max="7" width="51.7109375" style="282" bestFit="1" customWidth="1"/>
    <col min="8" max="8" width="15.85546875" style="245" bestFit="1" customWidth="1"/>
    <col min="9" max="9" width="20.42578125" style="283" customWidth="1"/>
    <col min="10" max="10" width="16.7109375" style="245" bestFit="1" customWidth="1"/>
    <col min="11" max="11" width="20.140625" style="245" customWidth="1"/>
    <col min="12" max="12" width="15.5703125" style="245" customWidth="1"/>
    <col min="13" max="13" width="14.140625" style="281" customWidth="1"/>
    <col min="14" max="14" width="33.140625" style="281" bestFit="1" customWidth="1"/>
    <col min="15" max="15" width="20.5703125" style="281" customWidth="1"/>
    <col min="16" max="16" width="17.5703125" style="281" customWidth="1"/>
    <col min="17" max="17" width="23.42578125" style="281" bestFit="1" customWidth="1"/>
    <col min="18" max="18" width="85" style="281" customWidth="1"/>
    <col min="19" max="19" width="32" style="273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 hidden="1">
      <c r="A1" s="489" t="s">
        <v>269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</row>
    <row r="2" spans="1:19" ht="12" customHeight="1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</row>
    <row r="3" spans="1:19" ht="31.5">
      <c r="A3" s="274" t="s">
        <v>46</v>
      </c>
      <c r="B3" s="275" t="s">
        <v>133</v>
      </c>
      <c r="C3" s="276" t="s">
        <v>41</v>
      </c>
      <c r="D3" s="276" t="s">
        <v>42</v>
      </c>
      <c r="E3" s="276" t="s">
        <v>230</v>
      </c>
      <c r="F3" s="276" t="s">
        <v>12</v>
      </c>
      <c r="G3" s="276" t="s">
        <v>112</v>
      </c>
      <c r="H3" s="276" t="s">
        <v>0</v>
      </c>
      <c r="I3" s="276" t="s">
        <v>11</v>
      </c>
      <c r="J3" s="276" t="s">
        <v>141</v>
      </c>
      <c r="K3" s="276" t="s">
        <v>90</v>
      </c>
      <c r="L3" s="276" t="s">
        <v>89</v>
      </c>
      <c r="M3" s="276" t="s">
        <v>43</v>
      </c>
      <c r="N3" s="277" t="s">
        <v>98</v>
      </c>
      <c r="O3" s="276" t="s">
        <v>44</v>
      </c>
      <c r="P3" s="276" t="s">
        <v>138</v>
      </c>
      <c r="Q3" s="276" t="s">
        <v>139</v>
      </c>
      <c r="R3" s="278" t="s">
        <v>45</v>
      </c>
      <c r="S3" s="309" t="s">
        <v>229</v>
      </c>
    </row>
    <row r="4" spans="1:19" s="330" customFormat="1" ht="15.75">
      <c r="A4" s="336">
        <v>1</v>
      </c>
      <c r="B4" s="466" t="s">
        <v>119</v>
      </c>
      <c r="C4" s="424">
        <v>318917</v>
      </c>
      <c r="D4" s="425" t="s">
        <v>117</v>
      </c>
      <c r="E4" s="468">
        <v>44201</v>
      </c>
      <c r="F4" s="467"/>
      <c r="G4" s="435" t="s">
        <v>404</v>
      </c>
      <c r="H4" s="425">
        <v>158382</v>
      </c>
      <c r="I4" s="467"/>
      <c r="J4" s="425">
        <v>44361</v>
      </c>
      <c r="K4" s="435"/>
      <c r="L4" s="435"/>
      <c r="M4" s="435">
        <v>205000</v>
      </c>
      <c r="N4" s="425" t="s">
        <v>385</v>
      </c>
      <c r="O4" s="425"/>
      <c r="P4" s="435"/>
      <c r="Q4" s="435"/>
      <c r="R4" s="436" t="s">
        <v>370</v>
      </c>
      <c r="S4" s="306"/>
    </row>
    <row r="5" spans="1:19" s="330" customFormat="1">
      <c r="A5" s="336">
        <v>2</v>
      </c>
      <c r="B5" s="427" t="s">
        <v>300</v>
      </c>
      <c r="C5" s="428">
        <v>121510</v>
      </c>
      <c r="D5" s="429" t="s">
        <v>117</v>
      </c>
      <c r="E5" s="430">
        <v>43949</v>
      </c>
      <c r="F5" s="425">
        <v>7224</v>
      </c>
      <c r="G5" s="425" t="s">
        <v>301</v>
      </c>
      <c r="H5" s="431">
        <v>138988</v>
      </c>
      <c r="I5" s="425">
        <v>356672</v>
      </c>
      <c r="J5" s="425">
        <v>14282</v>
      </c>
      <c r="K5" s="425" t="s">
        <v>114</v>
      </c>
      <c r="L5" s="425" t="s">
        <v>114</v>
      </c>
      <c r="M5" s="425">
        <v>205689</v>
      </c>
      <c r="N5" s="425" t="s">
        <v>359</v>
      </c>
      <c r="O5" s="425" t="s">
        <v>75</v>
      </c>
      <c r="P5" s="425"/>
      <c r="Q5" s="425"/>
      <c r="R5" s="426" t="s">
        <v>370</v>
      </c>
      <c r="S5" s="306"/>
    </row>
    <row r="6" spans="1:19" s="330" customFormat="1" ht="15.75">
      <c r="A6" s="336">
        <v>3</v>
      </c>
      <c r="B6" s="437" t="s">
        <v>367</v>
      </c>
      <c r="C6" s="428">
        <v>143510</v>
      </c>
      <c r="D6" s="433" t="s">
        <v>117</v>
      </c>
      <c r="E6" s="434">
        <v>44012</v>
      </c>
      <c r="F6" s="425">
        <v>72348</v>
      </c>
      <c r="G6" s="433" t="s">
        <v>48</v>
      </c>
      <c r="H6" s="425">
        <v>159385</v>
      </c>
      <c r="I6" s="425">
        <v>2874</v>
      </c>
      <c r="J6" s="425">
        <v>45447</v>
      </c>
      <c r="K6" s="433" t="s">
        <v>114</v>
      </c>
      <c r="L6" s="433" t="s">
        <v>114</v>
      </c>
      <c r="M6" s="425">
        <v>205964</v>
      </c>
      <c r="N6" s="433" t="s">
        <v>359</v>
      </c>
      <c r="O6" s="433" t="s">
        <v>74</v>
      </c>
      <c r="P6" s="435"/>
      <c r="Q6" s="435"/>
      <c r="R6" s="436" t="s">
        <v>370</v>
      </c>
      <c r="S6" s="340"/>
    </row>
    <row r="7" spans="1:19" s="330" customFormat="1" ht="15.75">
      <c r="A7" s="336">
        <v>4</v>
      </c>
      <c r="B7" s="432" t="s">
        <v>367</v>
      </c>
      <c r="C7" s="428">
        <v>250000</v>
      </c>
      <c r="D7" s="433" t="s">
        <v>117</v>
      </c>
      <c r="E7" s="434">
        <v>44000</v>
      </c>
      <c r="F7" s="425">
        <v>72346</v>
      </c>
      <c r="G7" s="433" t="s">
        <v>132</v>
      </c>
      <c r="H7" s="425">
        <v>159384</v>
      </c>
      <c r="I7" s="425">
        <v>2874</v>
      </c>
      <c r="J7" s="425">
        <v>45446</v>
      </c>
      <c r="K7" s="433" t="s">
        <v>114</v>
      </c>
      <c r="L7" s="433" t="s">
        <v>114</v>
      </c>
      <c r="M7" s="425">
        <v>205952</v>
      </c>
      <c r="N7" s="433" t="s">
        <v>359</v>
      </c>
      <c r="O7" s="433" t="s">
        <v>75</v>
      </c>
      <c r="P7" s="435"/>
      <c r="Q7" s="435"/>
      <c r="R7" s="436" t="s">
        <v>370</v>
      </c>
      <c r="S7" s="340"/>
    </row>
    <row r="8" spans="1:19" s="330" customFormat="1" ht="15.75">
      <c r="A8" s="336">
        <v>5</v>
      </c>
      <c r="B8" s="439" t="s">
        <v>333</v>
      </c>
      <c r="C8" s="428">
        <v>2777250</v>
      </c>
      <c r="D8" s="433" t="s">
        <v>117</v>
      </c>
      <c r="E8" s="438">
        <v>44214</v>
      </c>
      <c r="F8" s="425" t="s">
        <v>114</v>
      </c>
      <c r="G8" s="433" t="s">
        <v>373</v>
      </c>
      <c r="H8" s="425" t="s">
        <v>114</v>
      </c>
      <c r="I8" s="425" t="s">
        <v>114</v>
      </c>
      <c r="J8" s="425" t="s">
        <v>114</v>
      </c>
      <c r="K8" s="433" t="s">
        <v>114</v>
      </c>
      <c r="L8" s="433" t="s">
        <v>114</v>
      </c>
      <c r="M8" s="440">
        <v>206120</v>
      </c>
      <c r="N8" s="433" t="s">
        <v>374</v>
      </c>
      <c r="O8" s="433"/>
      <c r="P8" s="440"/>
      <c r="Q8" s="440"/>
      <c r="R8" s="436" t="s">
        <v>370</v>
      </c>
      <c r="S8" s="340"/>
    </row>
    <row r="9" spans="1:19" s="330" customFormat="1" ht="15.75">
      <c r="A9" s="336">
        <v>6</v>
      </c>
      <c r="B9" s="439" t="s">
        <v>333</v>
      </c>
      <c r="C9" s="428">
        <v>4295184</v>
      </c>
      <c r="D9" s="433" t="s">
        <v>117</v>
      </c>
      <c r="E9" s="441">
        <v>44214</v>
      </c>
      <c r="F9" s="425" t="s">
        <v>114</v>
      </c>
      <c r="G9" s="433" t="s">
        <v>375</v>
      </c>
      <c r="H9" s="425" t="s">
        <v>114</v>
      </c>
      <c r="I9" s="425" t="s">
        <v>114</v>
      </c>
      <c r="J9" s="425" t="s">
        <v>114</v>
      </c>
      <c r="K9" s="433" t="s">
        <v>114</v>
      </c>
      <c r="L9" s="433" t="s">
        <v>114</v>
      </c>
      <c r="M9" s="440">
        <v>206119</v>
      </c>
      <c r="N9" s="433" t="s">
        <v>374</v>
      </c>
      <c r="O9" s="433"/>
      <c r="P9" s="440"/>
      <c r="Q9" s="440"/>
      <c r="R9" s="436" t="s">
        <v>370</v>
      </c>
      <c r="S9" s="340"/>
    </row>
    <row r="10" spans="1:19" s="330" customFormat="1" ht="15.75">
      <c r="A10" s="336">
        <v>7</v>
      </c>
      <c r="B10" s="444" t="s">
        <v>355</v>
      </c>
      <c r="C10" s="428">
        <v>688824</v>
      </c>
      <c r="D10" s="433" t="s">
        <v>117</v>
      </c>
      <c r="E10" s="445">
        <v>44202</v>
      </c>
      <c r="F10" s="425">
        <v>7194</v>
      </c>
      <c r="G10" s="433" t="s">
        <v>376</v>
      </c>
      <c r="H10" s="425">
        <v>158369</v>
      </c>
      <c r="I10" s="425" t="s">
        <v>356</v>
      </c>
      <c r="J10" s="425" t="s">
        <v>377</v>
      </c>
      <c r="K10" s="433" t="s">
        <v>114</v>
      </c>
      <c r="L10" s="433" t="s">
        <v>114</v>
      </c>
      <c r="M10" s="425" t="s">
        <v>384</v>
      </c>
      <c r="N10" s="433" t="s">
        <v>385</v>
      </c>
      <c r="O10" s="433" t="s">
        <v>303</v>
      </c>
      <c r="P10" s="446"/>
      <c r="Q10" s="446"/>
      <c r="R10" s="436" t="s">
        <v>370</v>
      </c>
      <c r="S10" s="340"/>
    </row>
    <row r="11" spans="1:19" s="330" customFormat="1" ht="15.75">
      <c r="A11" s="336">
        <v>8</v>
      </c>
      <c r="B11" s="432" t="s">
        <v>275</v>
      </c>
      <c r="C11" s="428">
        <v>350000</v>
      </c>
      <c r="D11" s="433" t="s">
        <v>117</v>
      </c>
      <c r="E11" s="438">
        <v>44183</v>
      </c>
      <c r="F11" s="425">
        <v>7192</v>
      </c>
      <c r="G11" s="433" t="s">
        <v>390</v>
      </c>
      <c r="H11" s="425">
        <v>159917</v>
      </c>
      <c r="I11" s="425" t="s">
        <v>391</v>
      </c>
      <c r="J11" s="425">
        <v>46064</v>
      </c>
      <c r="K11" s="433" t="s">
        <v>114</v>
      </c>
      <c r="L11" s="433" t="s">
        <v>114</v>
      </c>
      <c r="M11" s="425">
        <v>206490</v>
      </c>
      <c r="N11" s="433" t="s">
        <v>385</v>
      </c>
      <c r="O11" s="433" t="s">
        <v>303</v>
      </c>
      <c r="P11" s="425"/>
      <c r="Q11" s="425"/>
      <c r="R11" s="436" t="s">
        <v>370</v>
      </c>
      <c r="S11" s="340"/>
    </row>
    <row r="12" spans="1:19" s="330" customFormat="1" ht="15.75">
      <c r="A12" s="336">
        <v>9</v>
      </c>
      <c r="B12" s="432" t="s">
        <v>392</v>
      </c>
      <c r="C12" s="428">
        <v>2440000</v>
      </c>
      <c r="D12" s="433" t="s">
        <v>117</v>
      </c>
      <c r="E12" s="438">
        <v>44222</v>
      </c>
      <c r="F12" s="425">
        <v>7179</v>
      </c>
      <c r="G12" s="433" t="s">
        <v>393</v>
      </c>
      <c r="H12" s="425">
        <v>160396</v>
      </c>
      <c r="I12" s="425">
        <v>4300074016</v>
      </c>
      <c r="J12" s="425">
        <v>46529</v>
      </c>
      <c r="K12" s="433" t="s">
        <v>114</v>
      </c>
      <c r="L12" s="433" t="s">
        <v>114</v>
      </c>
      <c r="M12" s="425">
        <v>206979</v>
      </c>
      <c r="N12" s="433" t="s">
        <v>385</v>
      </c>
      <c r="O12" s="433" t="s">
        <v>74</v>
      </c>
      <c r="P12" s="425"/>
      <c r="Q12" s="425"/>
      <c r="R12" s="436" t="s">
        <v>370</v>
      </c>
      <c r="S12" s="340"/>
    </row>
    <row r="13" spans="1:19" s="330" customFormat="1" ht="15.75">
      <c r="A13" s="336">
        <v>10</v>
      </c>
      <c r="B13" s="427" t="s">
        <v>258</v>
      </c>
      <c r="C13" s="452">
        <v>3270431</v>
      </c>
      <c r="D13" s="425" t="s">
        <v>117</v>
      </c>
      <c r="E13" s="470">
        <v>44224</v>
      </c>
      <c r="F13" s="425" t="s">
        <v>309</v>
      </c>
      <c r="G13" s="425" t="s">
        <v>310</v>
      </c>
      <c r="H13" s="425">
        <v>159949</v>
      </c>
      <c r="I13" s="425" t="s">
        <v>311</v>
      </c>
      <c r="J13" s="425">
        <v>46070</v>
      </c>
      <c r="K13" s="425" t="s">
        <v>114</v>
      </c>
      <c r="L13" s="425" t="s">
        <v>114</v>
      </c>
      <c r="M13" s="425">
        <v>207515</v>
      </c>
      <c r="N13" s="425" t="s">
        <v>385</v>
      </c>
      <c r="O13" s="425" t="s">
        <v>73</v>
      </c>
      <c r="P13" s="425"/>
      <c r="Q13" s="426"/>
      <c r="R13" s="471" t="s">
        <v>370</v>
      </c>
      <c r="S13" s="340"/>
    </row>
    <row r="14" spans="1:19" s="330" customFormat="1" ht="15.75">
      <c r="A14" s="336">
        <v>11</v>
      </c>
      <c r="B14" s="427" t="s">
        <v>333</v>
      </c>
      <c r="C14" s="452">
        <v>592000</v>
      </c>
      <c r="D14" s="425" t="s">
        <v>117</v>
      </c>
      <c r="E14" s="430">
        <v>44221</v>
      </c>
      <c r="F14" s="425" t="s">
        <v>114</v>
      </c>
      <c r="G14" s="425" t="s">
        <v>399</v>
      </c>
      <c r="H14" s="425">
        <v>160453</v>
      </c>
      <c r="I14" s="425">
        <v>845834</v>
      </c>
      <c r="J14" s="425">
        <v>46604</v>
      </c>
      <c r="K14" s="425" t="s">
        <v>114</v>
      </c>
      <c r="L14" s="425" t="s">
        <v>114</v>
      </c>
      <c r="M14" s="425">
        <v>207185</v>
      </c>
      <c r="N14" s="425" t="s">
        <v>385</v>
      </c>
      <c r="O14" s="425" t="s">
        <v>400</v>
      </c>
      <c r="P14" s="425"/>
      <c r="Q14" s="425"/>
      <c r="R14" s="436" t="s">
        <v>370</v>
      </c>
      <c r="S14" s="340"/>
    </row>
    <row r="15" spans="1:19" s="330" customFormat="1" ht="15.75">
      <c r="A15" s="336">
        <v>12</v>
      </c>
      <c r="B15" s="432" t="s">
        <v>401</v>
      </c>
      <c r="C15" s="428">
        <v>230000</v>
      </c>
      <c r="D15" s="433" t="s">
        <v>117</v>
      </c>
      <c r="E15" s="445">
        <v>44138</v>
      </c>
      <c r="F15" s="425">
        <v>7005</v>
      </c>
      <c r="G15" s="433" t="s">
        <v>402</v>
      </c>
      <c r="H15" s="425">
        <v>160587</v>
      </c>
      <c r="I15" s="425">
        <v>4500733072</v>
      </c>
      <c r="J15" s="425">
        <v>47177</v>
      </c>
      <c r="K15" s="433" t="s">
        <v>114</v>
      </c>
      <c r="L15" s="433" t="s">
        <v>114</v>
      </c>
      <c r="M15" s="425">
        <v>207795</v>
      </c>
      <c r="N15" s="433" t="s">
        <v>385</v>
      </c>
      <c r="O15" s="433" t="s">
        <v>303</v>
      </c>
      <c r="P15" s="446"/>
      <c r="Q15" s="446"/>
      <c r="R15" s="471" t="s">
        <v>370</v>
      </c>
      <c r="S15" s="340"/>
    </row>
    <row r="16" spans="1:19" s="330" customFormat="1" ht="15.75">
      <c r="A16" s="336">
        <v>13</v>
      </c>
      <c r="B16" s="432" t="s">
        <v>405</v>
      </c>
      <c r="C16" s="428">
        <v>250000</v>
      </c>
      <c r="D16" s="433" t="s">
        <v>117</v>
      </c>
      <c r="E16" s="438">
        <v>44222</v>
      </c>
      <c r="F16" s="425">
        <v>7139</v>
      </c>
      <c r="G16" s="433" t="s">
        <v>132</v>
      </c>
      <c r="H16" s="425">
        <v>160634</v>
      </c>
      <c r="I16" s="425">
        <v>82806</v>
      </c>
      <c r="J16" s="425">
        <v>46835</v>
      </c>
      <c r="K16" s="433" t="s">
        <v>114</v>
      </c>
      <c r="L16" s="433" t="s">
        <v>114</v>
      </c>
      <c r="M16" s="425">
        <v>207600</v>
      </c>
      <c r="N16" s="433" t="s">
        <v>318</v>
      </c>
      <c r="O16" s="433" t="s">
        <v>303</v>
      </c>
      <c r="P16" s="425"/>
      <c r="Q16" s="425"/>
      <c r="R16" s="436" t="s">
        <v>370</v>
      </c>
      <c r="S16" s="340"/>
    </row>
    <row r="17" spans="1:19" s="330" customFormat="1" ht="15.75">
      <c r="A17" s="336">
        <v>14</v>
      </c>
      <c r="B17" s="432" t="s">
        <v>118</v>
      </c>
      <c r="C17" s="428">
        <v>230000</v>
      </c>
      <c r="D17" s="433" t="s">
        <v>117</v>
      </c>
      <c r="E17" s="438">
        <v>44078</v>
      </c>
      <c r="F17" s="425">
        <v>7459</v>
      </c>
      <c r="G17" s="433" t="s">
        <v>406</v>
      </c>
      <c r="H17" s="425">
        <v>149498</v>
      </c>
      <c r="I17" s="425">
        <v>4700031361</v>
      </c>
      <c r="J17" s="425">
        <v>29745</v>
      </c>
      <c r="K17" s="474">
        <v>44202</v>
      </c>
      <c r="L17" s="433">
        <v>1000077659</v>
      </c>
      <c r="M17" s="425">
        <v>207649</v>
      </c>
      <c r="N17" s="433" t="s">
        <v>385</v>
      </c>
      <c r="O17" s="433" t="s">
        <v>73</v>
      </c>
      <c r="P17" s="425"/>
      <c r="Q17" s="425"/>
      <c r="R17" s="436" t="s">
        <v>370</v>
      </c>
      <c r="S17" s="340"/>
    </row>
    <row r="18" spans="1:19" s="330" customFormat="1" ht="15.75">
      <c r="A18" s="336">
        <v>15</v>
      </c>
      <c r="B18" s="432" t="s">
        <v>118</v>
      </c>
      <c r="C18" s="428">
        <v>250000</v>
      </c>
      <c r="D18" s="433" t="s">
        <v>117</v>
      </c>
      <c r="E18" s="438">
        <v>44175</v>
      </c>
      <c r="F18" s="425">
        <v>7467</v>
      </c>
      <c r="G18" s="433" t="s">
        <v>335</v>
      </c>
      <c r="H18" s="425">
        <v>157887</v>
      </c>
      <c r="I18" s="425">
        <v>4700032081</v>
      </c>
      <c r="J18" s="425">
        <v>47176</v>
      </c>
      <c r="K18" s="474">
        <v>44207</v>
      </c>
      <c r="L18" s="433">
        <v>1000080522</v>
      </c>
      <c r="M18" s="425">
        <v>207792</v>
      </c>
      <c r="N18" s="433" t="s">
        <v>385</v>
      </c>
      <c r="O18" s="433" t="s">
        <v>73</v>
      </c>
      <c r="P18" s="425"/>
      <c r="Q18" s="425"/>
      <c r="R18" s="436" t="s">
        <v>370</v>
      </c>
      <c r="S18" s="340"/>
    </row>
    <row r="19" spans="1:19" s="330" customFormat="1" ht="15.75">
      <c r="A19" s="336">
        <v>16</v>
      </c>
      <c r="B19" s="432" t="s">
        <v>408</v>
      </c>
      <c r="C19" s="428">
        <v>120200</v>
      </c>
      <c r="D19" s="433" t="s">
        <v>117</v>
      </c>
      <c r="E19" s="438" t="s">
        <v>114</v>
      </c>
      <c r="F19" s="425" t="s">
        <v>114</v>
      </c>
      <c r="G19" s="433" t="s">
        <v>409</v>
      </c>
      <c r="H19" s="425" t="s">
        <v>114</v>
      </c>
      <c r="I19" s="475" t="s">
        <v>114</v>
      </c>
      <c r="J19" s="425" t="s">
        <v>114</v>
      </c>
      <c r="K19" s="433" t="s">
        <v>114</v>
      </c>
      <c r="L19" s="433" t="s">
        <v>114</v>
      </c>
      <c r="M19" s="425">
        <v>207609</v>
      </c>
      <c r="N19" s="433" t="s">
        <v>385</v>
      </c>
      <c r="O19" s="433"/>
      <c r="P19" s="425"/>
      <c r="Q19" s="425"/>
      <c r="R19" s="436" t="s">
        <v>370</v>
      </c>
      <c r="S19" s="340"/>
    </row>
    <row r="20" spans="1:19" s="330" customFormat="1" ht="15.75">
      <c r="A20" s="360"/>
      <c r="B20" s="361"/>
      <c r="C20" s="408"/>
      <c r="D20" s="337"/>
      <c r="E20" s="469"/>
      <c r="F20" s="392"/>
      <c r="G20" s="332"/>
      <c r="H20" s="362"/>
      <c r="I20" s="392"/>
      <c r="J20" s="362"/>
      <c r="K20" s="337"/>
      <c r="L20" s="337"/>
      <c r="M20" s="337"/>
      <c r="N20" s="337"/>
      <c r="O20" s="337"/>
      <c r="P20" s="337"/>
      <c r="Q20" s="337"/>
      <c r="R20" s="364"/>
      <c r="S20" s="340"/>
    </row>
    <row r="21" spans="1:19" s="330" customFormat="1" ht="15.75">
      <c r="A21" s="360"/>
      <c r="B21" s="361"/>
      <c r="C21" s="408"/>
      <c r="D21" s="337"/>
      <c r="E21" s="469"/>
      <c r="F21" s="392"/>
      <c r="G21" s="337"/>
      <c r="H21" s="362"/>
      <c r="I21" s="392"/>
      <c r="J21" s="362"/>
      <c r="K21" s="337"/>
      <c r="L21" s="337"/>
      <c r="M21" s="337"/>
      <c r="N21" s="337"/>
      <c r="O21" s="337"/>
      <c r="P21" s="337"/>
      <c r="Q21" s="337"/>
      <c r="R21" s="364"/>
      <c r="S21" s="340"/>
    </row>
    <row r="22" spans="1:19" s="330" customFormat="1">
      <c r="A22" s="336">
        <v>22</v>
      </c>
      <c r="B22" s="381" t="s">
        <v>118</v>
      </c>
      <c r="C22" s="382">
        <v>68020</v>
      </c>
      <c r="D22" s="383" t="s">
        <v>272</v>
      </c>
      <c r="E22" s="384">
        <v>43875</v>
      </c>
      <c r="F22" s="383">
        <v>7421</v>
      </c>
      <c r="G22" s="383" t="s">
        <v>274</v>
      </c>
      <c r="H22" s="385"/>
      <c r="I22" s="383">
        <v>4700028858</v>
      </c>
      <c r="J22" s="385"/>
      <c r="K22" s="384"/>
      <c r="L22" s="383"/>
      <c r="M22" s="383"/>
      <c r="N22" s="383"/>
      <c r="O22" s="383" t="s">
        <v>74</v>
      </c>
      <c r="P22" s="383"/>
      <c r="Q22" s="383"/>
      <c r="R22" s="462" t="s">
        <v>331</v>
      </c>
      <c r="S22" s="387"/>
    </row>
    <row r="23" spans="1:19" s="330" customFormat="1" ht="15.75" hidden="1">
      <c r="A23" s="336"/>
      <c r="B23" s="400"/>
      <c r="C23" s="365"/>
      <c r="D23" s="367"/>
      <c r="E23" s="401"/>
      <c r="F23" s="402"/>
      <c r="G23" s="398"/>
      <c r="H23" s="403"/>
      <c r="I23" s="402"/>
      <c r="J23" s="403"/>
      <c r="K23" s="399"/>
      <c r="L23" s="399"/>
      <c r="M23" s="404"/>
      <c r="N23" s="399"/>
      <c r="O23" s="367"/>
      <c r="P23" s="404"/>
      <c r="Q23" s="404"/>
      <c r="R23" s="364"/>
      <c r="S23" s="340"/>
    </row>
    <row r="24" spans="1:19" s="330" customFormat="1">
      <c r="A24" s="460">
        <v>22</v>
      </c>
      <c r="B24" s="447" t="s">
        <v>118</v>
      </c>
      <c r="C24" s="407">
        <v>480273</v>
      </c>
      <c r="D24" s="448" t="s">
        <v>272</v>
      </c>
      <c r="E24" s="449">
        <v>43811</v>
      </c>
      <c r="F24" s="448">
        <v>7408</v>
      </c>
      <c r="G24" s="448" t="s">
        <v>281</v>
      </c>
      <c r="H24" s="450">
        <v>129292</v>
      </c>
      <c r="I24" s="448">
        <v>4700027683</v>
      </c>
      <c r="J24" s="448">
        <v>316268</v>
      </c>
      <c r="K24" s="449" t="s">
        <v>270</v>
      </c>
      <c r="L24" s="448" t="s">
        <v>270</v>
      </c>
      <c r="M24" s="448" t="s">
        <v>270</v>
      </c>
      <c r="N24" s="448"/>
      <c r="O24" s="448" t="s">
        <v>74</v>
      </c>
      <c r="P24" s="448"/>
      <c r="Q24" s="448"/>
      <c r="R24" s="463" t="s">
        <v>389</v>
      </c>
      <c r="S24" s="387"/>
    </row>
    <row r="25" spans="1:19" s="330" customFormat="1">
      <c r="A25" s="460">
        <v>22</v>
      </c>
      <c r="B25" s="381" t="s">
        <v>118</v>
      </c>
      <c r="C25" s="382">
        <v>1318997</v>
      </c>
      <c r="D25" s="383" t="s">
        <v>272</v>
      </c>
      <c r="E25" s="384">
        <v>43956</v>
      </c>
      <c r="F25" s="383">
        <v>7440</v>
      </c>
      <c r="G25" s="383" t="s">
        <v>282</v>
      </c>
      <c r="H25" s="386"/>
      <c r="I25" s="383"/>
      <c r="J25" s="385"/>
      <c r="K25" s="384"/>
      <c r="L25" s="383"/>
      <c r="M25" s="383" t="s">
        <v>270</v>
      </c>
      <c r="N25" s="383"/>
      <c r="O25" s="383" t="s">
        <v>74</v>
      </c>
      <c r="P25" s="383"/>
      <c r="Q25" s="383"/>
      <c r="R25" s="463" t="s">
        <v>388</v>
      </c>
      <c r="S25" s="387"/>
    </row>
    <row r="26" spans="1:19" s="410" customFormat="1">
      <c r="A26" s="336">
        <v>25</v>
      </c>
      <c r="B26" s="381" t="s">
        <v>118</v>
      </c>
      <c r="C26" s="407">
        <v>472010</v>
      </c>
      <c r="D26" s="383" t="s">
        <v>117</v>
      </c>
      <c r="E26" s="384">
        <v>43964</v>
      </c>
      <c r="F26" s="383">
        <v>7441</v>
      </c>
      <c r="G26" s="383" t="s">
        <v>283</v>
      </c>
      <c r="H26" s="386">
        <v>142062</v>
      </c>
      <c r="I26" s="383" t="s">
        <v>270</v>
      </c>
      <c r="J26" s="383">
        <v>17760</v>
      </c>
      <c r="K26" s="384" t="s">
        <v>277</v>
      </c>
      <c r="L26" s="383" t="s">
        <v>277</v>
      </c>
      <c r="M26" s="383" t="s">
        <v>270</v>
      </c>
      <c r="N26" s="383"/>
      <c r="O26" s="383" t="s">
        <v>74</v>
      </c>
      <c r="P26" s="383"/>
      <c r="Q26" s="383"/>
      <c r="R26" s="406" t="s">
        <v>332</v>
      </c>
      <c r="S26" s="387"/>
    </row>
    <row r="27" spans="1:19" s="330" customFormat="1">
      <c r="A27" s="336">
        <v>25</v>
      </c>
      <c r="B27" s="381" t="s">
        <v>118</v>
      </c>
      <c r="C27" s="407">
        <v>367810</v>
      </c>
      <c r="D27" s="383" t="s">
        <v>117</v>
      </c>
      <c r="E27" s="384">
        <v>43964</v>
      </c>
      <c r="F27" s="383">
        <v>7442</v>
      </c>
      <c r="G27" s="383" t="s">
        <v>357</v>
      </c>
      <c r="H27" s="386" t="s">
        <v>270</v>
      </c>
      <c r="I27" s="383"/>
      <c r="J27" s="385"/>
      <c r="K27" s="384"/>
      <c r="L27" s="383"/>
      <c r="M27" s="383"/>
      <c r="N27" s="383"/>
      <c r="O27" s="383" t="s">
        <v>74</v>
      </c>
      <c r="P27" s="383"/>
      <c r="Q27" s="383"/>
      <c r="R27" s="463" t="s">
        <v>332</v>
      </c>
      <c r="S27" s="387"/>
    </row>
    <row r="28" spans="1:19" s="330" customFormat="1" ht="15.75" hidden="1">
      <c r="A28" s="336">
        <v>19</v>
      </c>
      <c r="B28" s="334" t="s">
        <v>118</v>
      </c>
      <c r="C28" s="338">
        <v>499035</v>
      </c>
      <c r="D28" s="332" t="s">
        <v>117</v>
      </c>
      <c r="E28" s="341">
        <v>44083</v>
      </c>
      <c r="F28" s="332">
        <v>7462</v>
      </c>
      <c r="G28" s="332" t="s">
        <v>362</v>
      </c>
      <c r="H28" s="187" t="s">
        <v>270</v>
      </c>
      <c r="I28" s="187" t="s">
        <v>270</v>
      </c>
      <c r="J28" s="187" t="s">
        <v>270</v>
      </c>
      <c r="K28" s="337" t="s">
        <v>360</v>
      </c>
      <c r="L28" s="332" t="s">
        <v>277</v>
      </c>
      <c r="M28" s="187" t="s">
        <v>270</v>
      </c>
      <c r="N28" s="187" t="s">
        <v>318</v>
      </c>
      <c r="O28" s="332"/>
      <c r="P28" s="332"/>
      <c r="Q28" s="339"/>
      <c r="R28" s="411" t="s">
        <v>365</v>
      </c>
      <c r="S28" s="306"/>
    </row>
    <row r="29" spans="1:19" s="330" customFormat="1" ht="15.75" hidden="1">
      <c r="A29" s="336">
        <v>15</v>
      </c>
      <c r="B29" s="400" t="s">
        <v>118</v>
      </c>
      <c r="C29" s="365">
        <v>499035</v>
      </c>
      <c r="D29" s="367" t="s">
        <v>117</v>
      </c>
      <c r="E29" s="401">
        <v>44179</v>
      </c>
      <c r="F29" s="337">
        <v>7469</v>
      </c>
      <c r="G29" s="369" t="s">
        <v>361</v>
      </c>
      <c r="H29" s="362" t="s">
        <v>270</v>
      </c>
      <c r="I29" s="362" t="s">
        <v>270</v>
      </c>
      <c r="J29" s="362" t="s">
        <v>270</v>
      </c>
      <c r="K29" s="337" t="s">
        <v>360</v>
      </c>
      <c r="L29" s="367" t="s">
        <v>277</v>
      </c>
      <c r="M29" s="362" t="s">
        <v>270</v>
      </c>
      <c r="N29" s="405" t="s">
        <v>318</v>
      </c>
      <c r="O29" s="367"/>
      <c r="P29" s="404"/>
      <c r="Q29" s="404"/>
      <c r="R29" s="372" t="s">
        <v>365</v>
      </c>
      <c r="S29" s="340"/>
    </row>
    <row r="30" spans="1:19" s="330" customFormat="1" ht="15.75" hidden="1">
      <c r="A30" s="336">
        <v>16</v>
      </c>
      <c r="B30" s="366" t="s">
        <v>118</v>
      </c>
      <c r="C30" s="365">
        <v>499035</v>
      </c>
      <c r="D30" s="367" t="s">
        <v>117</v>
      </c>
      <c r="E30" s="401">
        <v>44179</v>
      </c>
      <c r="F30" s="337">
        <v>7470</v>
      </c>
      <c r="G30" s="369" t="s">
        <v>363</v>
      </c>
      <c r="H30" s="362" t="s">
        <v>270</v>
      </c>
      <c r="I30" s="362" t="s">
        <v>270</v>
      </c>
      <c r="J30" s="362" t="s">
        <v>270</v>
      </c>
      <c r="K30" s="367" t="s">
        <v>360</v>
      </c>
      <c r="L30" s="367" t="s">
        <v>277</v>
      </c>
      <c r="M30" s="362" t="s">
        <v>270</v>
      </c>
      <c r="N30" s="405" t="s">
        <v>318</v>
      </c>
      <c r="O30" s="367"/>
      <c r="P30" s="404"/>
      <c r="Q30" s="404"/>
      <c r="R30" s="372" t="s">
        <v>365</v>
      </c>
      <c r="S30" s="340"/>
    </row>
    <row r="31" spans="1:19" s="330" customFormat="1" ht="15.75" hidden="1">
      <c r="A31" s="336">
        <v>17</v>
      </c>
      <c r="B31" s="366" t="s">
        <v>118</v>
      </c>
      <c r="C31" s="365">
        <v>499035</v>
      </c>
      <c r="D31" s="367" t="s">
        <v>117</v>
      </c>
      <c r="E31" s="401">
        <v>44179</v>
      </c>
      <c r="F31" s="337">
        <v>7471</v>
      </c>
      <c r="G31" s="367" t="s">
        <v>364</v>
      </c>
      <c r="H31" s="362" t="s">
        <v>270</v>
      </c>
      <c r="I31" s="362" t="s">
        <v>270</v>
      </c>
      <c r="J31" s="362" t="s">
        <v>270</v>
      </c>
      <c r="K31" s="367" t="s">
        <v>360</v>
      </c>
      <c r="L31" s="367" t="s">
        <v>277</v>
      </c>
      <c r="M31" s="362" t="s">
        <v>270</v>
      </c>
      <c r="N31" s="405" t="s">
        <v>318</v>
      </c>
      <c r="O31" s="367"/>
      <c r="P31" s="404"/>
      <c r="Q31" s="404"/>
      <c r="R31" s="372" t="s">
        <v>365</v>
      </c>
      <c r="S31" s="340"/>
    </row>
    <row r="32" spans="1:19" s="330" customFormat="1" ht="15.75" hidden="1">
      <c r="A32" s="336">
        <v>18</v>
      </c>
      <c r="B32" s="366" t="s">
        <v>118</v>
      </c>
      <c r="C32" s="365">
        <v>499035</v>
      </c>
      <c r="D32" s="367" t="s">
        <v>117</v>
      </c>
      <c r="E32" s="401">
        <v>44204</v>
      </c>
      <c r="F32" s="337">
        <v>7474</v>
      </c>
      <c r="G32" s="367" t="s">
        <v>369</v>
      </c>
      <c r="H32" s="362" t="s">
        <v>270</v>
      </c>
      <c r="I32" s="362" t="s">
        <v>270</v>
      </c>
      <c r="J32" s="362" t="s">
        <v>270</v>
      </c>
      <c r="K32" s="367" t="s">
        <v>360</v>
      </c>
      <c r="L32" s="367" t="s">
        <v>277</v>
      </c>
      <c r="M32" s="362" t="s">
        <v>270</v>
      </c>
      <c r="N32" s="405" t="s">
        <v>318</v>
      </c>
      <c r="O32" s="367"/>
      <c r="P32" s="404"/>
      <c r="Q32" s="404"/>
      <c r="R32" s="372" t="s">
        <v>365</v>
      </c>
      <c r="S32" s="340"/>
    </row>
    <row r="33" spans="1:19" s="330" customFormat="1" ht="15.75" hidden="1">
      <c r="A33" s="336">
        <v>22</v>
      </c>
      <c r="B33" s="400"/>
      <c r="C33" s="365"/>
      <c r="D33" s="367"/>
      <c r="E33" s="401"/>
      <c r="F33" s="402"/>
      <c r="G33" s="398"/>
      <c r="H33" s="403"/>
      <c r="I33" s="402"/>
      <c r="J33" s="403"/>
      <c r="K33" s="399"/>
      <c r="L33" s="404"/>
      <c r="M33" s="404"/>
      <c r="N33" s="399"/>
      <c r="O33" s="367"/>
      <c r="P33" s="404"/>
      <c r="Q33" s="404"/>
      <c r="R33" s="364"/>
      <c r="S33" s="340"/>
    </row>
    <row r="34" spans="1:19" s="330" customFormat="1" ht="15.75" hidden="1">
      <c r="A34" s="336">
        <v>23</v>
      </c>
      <c r="B34" s="400"/>
      <c r="C34" s="365"/>
      <c r="D34" s="367"/>
      <c r="E34" s="401"/>
      <c r="F34" s="402"/>
      <c r="G34" s="398"/>
      <c r="H34" s="403"/>
      <c r="I34" s="402"/>
      <c r="J34" s="403"/>
      <c r="K34" s="399"/>
      <c r="L34" s="404"/>
      <c r="M34" s="404"/>
      <c r="N34" s="399"/>
      <c r="O34" s="367"/>
      <c r="P34" s="404"/>
      <c r="Q34" s="404"/>
      <c r="R34" s="364"/>
      <c r="S34" s="340"/>
    </row>
    <row r="35" spans="1:19" s="330" customFormat="1" ht="15.75" hidden="1">
      <c r="A35" s="336">
        <v>24</v>
      </c>
      <c r="B35" s="400"/>
      <c r="C35" s="365"/>
      <c r="D35" s="367"/>
      <c r="E35" s="401"/>
      <c r="F35" s="402"/>
      <c r="G35" s="398"/>
      <c r="H35" s="403"/>
      <c r="I35" s="402"/>
      <c r="J35" s="403"/>
      <c r="K35" s="399"/>
      <c r="L35" s="404"/>
      <c r="M35" s="404"/>
      <c r="N35" s="399"/>
      <c r="O35" s="367"/>
      <c r="P35" s="404"/>
      <c r="Q35" s="404"/>
      <c r="R35" s="364"/>
      <c r="S35" s="340"/>
    </row>
    <row r="36" spans="1:19" s="330" customFormat="1" ht="15.75" hidden="1">
      <c r="A36" s="336">
        <v>25</v>
      </c>
      <c r="B36" s="400"/>
      <c r="C36" s="365"/>
      <c r="D36" s="367"/>
      <c r="E36" s="401"/>
      <c r="F36" s="402"/>
      <c r="G36" s="398"/>
      <c r="H36" s="403"/>
      <c r="I36" s="402"/>
      <c r="J36" s="403"/>
      <c r="K36" s="399"/>
      <c r="L36" s="404"/>
      <c r="M36" s="404"/>
      <c r="N36" s="399"/>
      <c r="O36" s="367"/>
      <c r="P36" s="404"/>
      <c r="Q36" s="404"/>
      <c r="R36" s="364"/>
      <c r="S36" s="340"/>
    </row>
    <row r="37" spans="1:19" s="330" customFormat="1" ht="15.75" hidden="1">
      <c r="A37" s="336">
        <v>26</v>
      </c>
      <c r="B37" s="400"/>
      <c r="C37" s="365"/>
      <c r="D37" s="367"/>
      <c r="E37" s="401"/>
      <c r="F37" s="402"/>
      <c r="G37" s="398"/>
      <c r="H37" s="403"/>
      <c r="I37" s="402"/>
      <c r="J37" s="403"/>
      <c r="K37" s="399"/>
      <c r="L37" s="404"/>
      <c r="M37" s="404"/>
      <c r="N37" s="399"/>
      <c r="O37" s="367"/>
      <c r="P37" s="404"/>
      <c r="Q37" s="404"/>
      <c r="R37" s="364"/>
      <c r="S37" s="340"/>
    </row>
    <row r="38" spans="1:19" s="330" customFormat="1" ht="15.75" hidden="1">
      <c r="A38" s="336">
        <v>27</v>
      </c>
      <c r="B38" s="400"/>
      <c r="C38" s="365"/>
      <c r="D38" s="367"/>
      <c r="E38" s="401"/>
      <c r="F38" s="402"/>
      <c r="G38" s="398"/>
      <c r="H38" s="403"/>
      <c r="I38" s="402"/>
      <c r="J38" s="403"/>
      <c r="K38" s="399"/>
      <c r="L38" s="404"/>
      <c r="M38" s="404"/>
      <c r="N38" s="399"/>
      <c r="O38" s="367"/>
      <c r="P38" s="404"/>
      <c r="Q38" s="404"/>
      <c r="R38" s="364"/>
      <c r="S38" s="340"/>
    </row>
    <row r="39" spans="1:19" s="330" customFormat="1" ht="15.75" hidden="1">
      <c r="A39" s="336">
        <v>28</v>
      </c>
      <c r="B39" s="400"/>
      <c r="C39" s="365"/>
      <c r="D39" s="367"/>
      <c r="E39" s="401"/>
      <c r="F39" s="402"/>
      <c r="G39" s="398"/>
      <c r="H39" s="403"/>
      <c r="I39" s="402"/>
      <c r="J39" s="403"/>
      <c r="K39" s="399"/>
      <c r="L39" s="404"/>
      <c r="M39" s="404"/>
      <c r="N39" s="399"/>
      <c r="O39" s="367"/>
      <c r="P39" s="404"/>
      <c r="Q39" s="404"/>
      <c r="R39" s="364"/>
      <c r="S39" s="340"/>
    </row>
    <row r="40" spans="1:19" s="330" customFormat="1" ht="15.75" hidden="1">
      <c r="A40" s="336">
        <v>29</v>
      </c>
      <c r="B40" s="400"/>
      <c r="C40" s="365"/>
      <c r="D40" s="367"/>
      <c r="E40" s="401"/>
      <c r="F40" s="402"/>
      <c r="G40" s="398"/>
      <c r="H40" s="403"/>
      <c r="I40" s="402"/>
      <c r="J40" s="403"/>
      <c r="K40" s="399"/>
      <c r="L40" s="404"/>
      <c r="M40" s="404"/>
      <c r="N40" s="399"/>
      <c r="O40" s="367"/>
      <c r="P40" s="404"/>
      <c r="Q40" s="404"/>
      <c r="R40" s="364"/>
      <c r="S40" s="340"/>
    </row>
    <row r="41" spans="1:19" s="330" customFormat="1" ht="15.75" hidden="1">
      <c r="A41" s="336">
        <v>30</v>
      </c>
      <c r="B41" s="400"/>
      <c r="C41" s="365"/>
      <c r="D41" s="367"/>
      <c r="E41" s="401"/>
      <c r="F41" s="402"/>
      <c r="G41" s="398"/>
      <c r="H41" s="403"/>
      <c r="I41" s="402"/>
      <c r="J41" s="403"/>
      <c r="K41" s="399"/>
      <c r="L41" s="404"/>
      <c r="M41" s="404"/>
      <c r="N41" s="399"/>
      <c r="O41" s="367"/>
      <c r="P41" s="404"/>
      <c r="Q41" s="404"/>
      <c r="R41" s="364"/>
      <c r="S41" s="340"/>
    </row>
    <row r="42" spans="1:19" s="330" customFormat="1" ht="15.75" hidden="1">
      <c r="A42" s="360"/>
      <c r="B42" s="366"/>
      <c r="C42" s="365"/>
      <c r="D42" s="367"/>
      <c r="E42" s="368"/>
      <c r="F42" s="392"/>
      <c r="G42" s="369"/>
      <c r="H42" s="362"/>
      <c r="I42" s="392"/>
      <c r="J42" s="362"/>
      <c r="K42" s="367"/>
      <c r="L42" s="337"/>
      <c r="M42" s="337"/>
      <c r="N42" s="367"/>
      <c r="O42" s="367"/>
      <c r="P42" s="337"/>
      <c r="Q42" s="337"/>
      <c r="R42" s="364"/>
      <c r="S42" s="340"/>
    </row>
    <row r="43" spans="1:19" s="330" customFormat="1" ht="15.75" hidden="1">
      <c r="A43" s="336"/>
      <c r="B43" s="376"/>
      <c r="C43" s="365"/>
      <c r="D43" s="367"/>
      <c r="E43" s="377"/>
      <c r="F43" s="378"/>
      <c r="G43" s="374"/>
      <c r="H43" s="379"/>
      <c r="I43" s="378"/>
      <c r="J43" s="379"/>
      <c r="K43" s="375"/>
      <c r="L43" s="337"/>
      <c r="M43" s="380"/>
      <c r="N43" s="375"/>
      <c r="O43" s="367"/>
      <c r="P43" s="380"/>
      <c r="Q43" s="380"/>
      <c r="R43" s="364"/>
      <c r="S43" s="340"/>
    </row>
    <row r="44" spans="1:19" s="358" customFormat="1">
      <c r="A44" s="336">
        <v>25</v>
      </c>
      <c r="B44" s="381" t="s">
        <v>118</v>
      </c>
      <c r="C44" s="407">
        <v>157850</v>
      </c>
      <c r="D44" s="383" t="s">
        <v>117</v>
      </c>
      <c r="E44" s="384">
        <v>43964</v>
      </c>
      <c r="F44" s="383">
        <v>7443</v>
      </c>
      <c r="G44" s="383" t="s">
        <v>284</v>
      </c>
      <c r="H44" s="386">
        <v>138486</v>
      </c>
      <c r="I44" s="383" t="s">
        <v>270</v>
      </c>
      <c r="J44" s="383">
        <v>13640</v>
      </c>
      <c r="K44" s="384" t="s">
        <v>277</v>
      </c>
      <c r="L44" s="383" t="s">
        <v>277</v>
      </c>
      <c r="M44" s="383" t="s">
        <v>270</v>
      </c>
      <c r="N44" s="383"/>
      <c r="O44" s="383" t="s">
        <v>74</v>
      </c>
      <c r="P44" s="383"/>
      <c r="Q44" s="383"/>
      <c r="R44" s="463" t="s">
        <v>332</v>
      </c>
      <c r="S44" s="387"/>
    </row>
    <row r="45" spans="1:19" ht="15.75" hidden="1">
      <c r="A45" s="336">
        <v>10</v>
      </c>
      <c r="B45" s="311"/>
      <c r="C45" s="107"/>
      <c r="D45" s="332"/>
      <c r="E45" s="326"/>
      <c r="F45" s="331"/>
      <c r="G45" s="332"/>
      <c r="H45" s="136"/>
      <c r="I45" s="136"/>
      <c r="J45" s="187"/>
      <c r="K45" s="337"/>
      <c r="L45" s="337"/>
      <c r="M45" s="332"/>
      <c r="N45" s="337"/>
      <c r="O45" s="332"/>
      <c r="P45" s="332"/>
      <c r="Q45" s="332"/>
      <c r="R45" s="327"/>
      <c r="S45" s="307"/>
    </row>
    <row r="46" spans="1:19" ht="15.75" hidden="1">
      <c r="A46" s="336">
        <v>11</v>
      </c>
      <c r="B46" s="311"/>
      <c r="C46" s="338"/>
      <c r="D46" s="332"/>
      <c r="E46" s="326"/>
      <c r="F46" s="328"/>
      <c r="G46" s="332"/>
      <c r="H46" s="187"/>
      <c r="I46" s="328"/>
      <c r="J46" s="187"/>
      <c r="K46" s="337"/>
      <c r="L46" s="337"/>
      <c r="M46" s="332"/>
      <c r="N46" s="337"/>
      <c r="O46" s="332"/>
      <c r="P46" s="332"/>
      <c r="Q46" s="332"/>
      <c r="R46" s="327"/>
      <c r="S46" s="307"/>
    </row>
    <row r="47" spans="1:19" s="358" customFormat="1">
      <c r="A47" s="336">
        <v>25</v>
      </c>
      <c r="B47" s="381" t="s">
        <v>118</v>
      </c>
      <c r="C47" s="407">
        <v>472010</v>
      </c>
      <c r="D47" s="383" t="s">
        <v>117</v>
      </c>
      <c r="E47" s="384">
        <v>43964</v>
      </c>
      <c r="F47" s="383">
        <v>7444</v>
      </c>
      <c r="G47" s="383" t="s">
        <v>283</v>
      </c>
      <c r="H47" s="386" t="s">
        <v>270</v>
      </c>
      <c r="I47" s="383" t="s">
        <v>270</v>
      </c>
      <c r="J47" s="383" t="s">
        <v>270</v>
      </c>
      <c r="K47" s="384" t="s">
        <v>277</v>
      </c>
      <c r="L47" s="383" t="s">
        <v>277</v>
      </c>
      <c r="M47" s="383" t="s">
        <v>270</v>
      </c>
      <c r="N47" s="383"/>
      <c r="O47" s="383" t="s">
        <v>74</v>
      </c>
      <c r="P47" s="383"/>
      <c r="Q47" s="383"/>
      <c r="R47" s="406" t="s">
        <v>332</v>
      </c>
      <c r="S47" s="387"/>
    </row>
    <row r="48" spans="1:19" s="390" customFormat="1" ht="17.25" customHeight="1">
      <c r="A48" s="336">
        <v>25</v>
      </c>
      <c r="B48" s="381" t="s">
        <v>118</v>
      </c>
      <c r="C48" s="407">
        <v>117810</v>
      </c>
      <c r="D48" s="383" t="s">
        <v>117</v>
      </c>
      <c r="E48" s="384">
        <v>43964</v>
      </c>
      <c r="F48" s="383">
        <v>7445</v>
      </c>
      <c r="G48" s="383" t="s">
        <v>285</v>
      </c>
      <c r="H48" s="386" t="s">
        <v>270</v>
      </c>
      <c r="I48" s="383" t="s">
        <v>270</v>
      </c>
      <c r="J48" s="383" t="s">
        <v>270</v>
      </c>
      <c r="K48" s="384" t="s">
        <v>277</v>
      </c>
      <c r="L48" s="383" t="s">
        <v>277</v>
      </c>
      <c r="M48" s="383" t="s">
        <v>270</v>
      </c>
      <c r="N48" s="383"/>
      <c r="O48" s="383" t="s">
        <v>74</v>
      </c>
      <c r="P48" s="383"/>
      <c r="Q48" s="383"/>
      <c r="R48" s="406" t="s">
        <v>332</v>
      </c>
      <c r="S48" s="387"/>
    </row>
    <row r="49" spans="1:19" ht="15.75" hidden="1">
      <c r="A49" s="336">
        <v>14</v>
      </c>
      <c r="B49" s="311"/>
      <c r="C49" s="338"/>
      <c r="D49" s="332"/>
      <c r="E49" s="326"/>
      <c r="F49" s="328"/>
      <c r="G49" s="332"/>
      <c r="H49" s="187"/>
      <c r="I49" s="328"/>
      <c r="J49" s="187"/>
      <c r="K49" s="337"/>
      <c r="L49" s="337"/>
      <c r="M49" s="332"/>
      <c r="N49" s="337"/>
      <c r="O49" s="332"/>
      <c r="P49" s="332"/>
      <c r="Q49" s="332"/>
      <c r="R49" s="327"/>
      <c r="S49" s="307"/>
    </row>
    <row r="50" spans="1:19" ht="15.75" hidden="1">
      <c r="A50" s="336">
        <v>15</v>
      </c>
      <c r="B50" s="311" t="s">
        <v>275</v>
      </c>
      <c r="C50" s="338">
        <v>1689800</v>
      </c>
      <c r="D50" s="332"/>
      <c r="E50" s="326"/>
      <c r="F50" s="328"/>
      <c r="G50" s="332" t="s">
        <v>276</v>
      </c>
      <c r="H50" s="187"/>
      <c r="I50" s="328"/>
      <c r="J50" s="187"/>
      <c r="K50" s="337"/>
      <c r="L50" s="337"/>
      <c r="M50" s="332"/>
      <c r="N50" s="337"/>
      <c r="O50" s="332"/>
      <c r="P50" s="332"/>
      <c r="Q50" s="332"/>
      <c r="R50" s="327"/>
      <c r="S50" s="306"/>
    </row>
    <row r="51" spans="1:19" hidden="1">
      <c r="A51" s="336">
        <v>16</v>
      </c>
      <c r="S51" s="306"/>
    </row>
    <row r="52" spans="1:19" s="358" customFormat="1">
      <c r="A52" s="336">
        <v>25</v>
      </c>
      <c r="B52" s="447" t="s">
        <v>118</v>
      </c>
      <c r="C52" s="407">
        <v>145243</v>
      </c>
      <c r="D52" s="448" t="s">
        <v>117</v>
      </c>
      <c r="E52" s="449">
        <v>44061</v>
      </c>
      <c r="F52" s="448">
        <v>7457</v>
      </c>
      <c r="G52" s="448" t="s">
        <v>285</v>
      </c>
      <c r="H52" s="450"/>
      <c r="I52" s="448" t="s">
        <v>279</v>
      </c>
      <c r="J52" s="448"/>
      <c r="K52" s="449" t="s">
        <v>277</v>
      </c>
      <c r="L52" s="448" t="s">
        <v>277</v>
      </c>
      <c r="M52" s="448"/>
      <c r="N52" s="448"/>
      <c r="O52" s="448" t="s">
        <v>74</v>
      </c>
      <c r="P52" s="448"/>
      <c r="Q52" s="448"/>
      <c r="R52" s="406" t="s">
        <v>332</v>
      </c>
      <c r="S52" s="387"/>
    </row>
    <row r="53" spans="1:19" s="280" customFormat="1" ht="17.25" hidden="1" customHeight="1">
      <c r="A53" s="336">
        <v>22</v>
      </c>
      <c r="B53" s="281"/>
      <c r="C53" s="281"/>
      <c r="D53" s="246"/>
      <c r="E53" s="246"/>
      <c r="F53" s="282"/>
      <c r="G53" s="282"/>
      <c r="H53" s="245"/>
      <c r="I53" s="283"/>
      <c r="J53" s="245"/>
      <c r="K53" s="245"/>
      <c r="L53" s="245"/>
      <c r="M53" s="281"/>
      <c r="N53" s="281"/>
      <c r="O53" s="281"/>
      <c r="P53" s="281"/>
      <c r="Q53" s="281"/>
      <c r="R53" s="281"/>
      <c r="S53" s="306"/>
    </row>
    <row r="54" spans="1:19" s="390" customFormat="1" ht="17.25" customHeight="1">
      <c r="A54" s="336">
        <v>30</v>
      </c>
      <c r="B54" s="381" t="s">
        <v>118</v>
      </c>
      <c r="C54" s="382">
        <v>1426390</v>
      </c>
      <c r="D54" s="383" t="s">
        <v>117</v>
      </c>
      <c r="E54" s="384">
        <v>43556</v>
      </c>
      <c r="F54" s="383">
        <v>7364</v>
      </c>
      <c r="G54" s="383" t="s">
        <v>286</v>
      </c>
      <c r="H54" s="383">
        <v>100922</v>
      </c>
      <c r="I54" s="383">
        <v>2431123</v>
      </c>
      <c r="J54" s="383">
        <v>280120</v>
      </c>
      <c r="K54" s="383" t="s">
        <v>277</v>
      </c>
      <c r="L54" s="383" t="s">
        <v>277</v>
      </c>
      <c r="M54" s="383"/>
      <c r="N54" s="383"/>
      <c r="O54" s="383" t="s">
        <v>75</v>
      </c>
      <c r="P54" s="383"/>
      <c r="Q54" s="388"/>
      <c r="R54" s="389"/>
      <c r="S54" s="387"/>
    </row>
    <row r="55" spans="1:19" s="390" customFormat="1" ht="17.25" customHeight="1">
      <c r="A55" s="336">
        <v>30</v>
      </c>
      <c r="B55" s="381" t="s">
        <v>118</v>
      </c>
      <c r="C55" s="382">
        <v>472010</v>
      </c>
      <c r="D55" s="383" t="s">
        <v>117</v>
      </c>
      <c r="E55" s="384">
        <v>43998</v>
      </c>
      <c r="F55" s="383">
        <v>7449</v>
      </c>
      <c r="G55" s="383" t="s">
        <v>287</v>
      </c>
      <c r="H55" s="386"/>
      <c r="I55" s="385" t="s">
        <v>279</v>
      </c>
      <c r="J55" s="383"/>
      <c r="K55" s="383" t="s">
        <v>277</v>
      </c>
      <c r="L55" s="383" t="s">
        <v>277</v>
      </c>
      <c r="M55" s="383"/>
      <c r="N55" s="383"/>
      <c r="O55" s="383" t="s">
        <v>74</v>
      </c>
      <c r="P55" s="383"/>
      <c r="Q55" s="383"/>
      <c r="R55" s="412"/>
      <c r="S55" s="387"/>
    </row>
    <row r="56" spans="1:19" s="358" customFormat="1">
      <c r="A56" s="336">
        <v>30</v>
      </c>
      <c r="B56" s="447" t="s">
        <v>118</v>
      </c>
      <c r="C56" s="407">
        <v>306000</v>
      </c>
      <c r="D56" s="448" t="s">
        <v>272</v>
      </c>
      <c r="E56" s="449">
        <v>44005</v>
      </c>
      <c r="F56" s="448">
        <v>7450</v>
      </c>
      <c r="G56" s="448" t="s">
        <v>288</v>
      </c>
      <c r="H56" s="450"/>
      <c r="I56" s="448" t="s">
        <v>279</v>
      </c>
      <c r="J56" s="448"/>
      <c r="K56" s="448" t="s">
        <v>277</v>
      </c>
      <c r="L56" s="448" t="s">
        <v>277</v>
      </c>
      <c r="M56" s="448"/>
      <c r="N56" s="448"/>
      <c r="O56" s="448" t="s">
        <v>74</v>
      </c>
      <c r="P56" s="448"/>
      <c r="Q56" s="448"/>
      <c r="R56" s="406" t="s">
        <v>386</v>
      </c>
      <c r="S56" s="387"/>
    </row>
    <row r="57" spans="1:19" s="358" customFormat="1">
      <c r="A57" s="416">
        <v>40</v>
      </c>
      <c r="B57" s="417" t="s">
        <v>289</v>
      </c>
      <c r="C57" s="418">
        <v>100100</v>
      </c>
      <c r="D57" s="244" t="s">
        <v>272</v>
      </c>
      <c r="E57" s="419">
        <v>43836</v>
      </c>
      <c r="F57" s="244">
        <v>7164</v>
      </c>
      <c r="G57" s="244" t="s">
        <v>290</v>
      </c>
      <c r="H57" s="420"/>
      <c r="I57" s="420" t="s">
        <v>279</v>
      </c>
      <c r="J57" s="420"/>
      <c r="K57" s="244" t="s">
        <v>114</v>
      </c>
      <c r="L57" s="244" t="s">
        <v>114</v>
      </c>
      <c r="M57" s="244"/>
      <c r="N57" s="244"/>
      <c r="O57" s="244" t="s">
        <v>74</v>
      </c>
      <c r="P57" s="331"/>
      <c r="Q57" s="331"/>
      <c r="R57" s="142"/>
      <c r="S57" s="306"/>
    </row>
    <row r="58" spans="1:19" s="358" customFormat="1">
      <c r="A58" s="416">
        <v>41</v>
      </c>
      <c r="B58" s="417" t="s">
        <v>289</v>
      </c>
      <c r="C58" s="418">
        <v>125000</v>
      </c>
      <c r="D58" s="244" t="s">
        <v>272</v>
      </c>
      <c r="E58" s="419">
        <v>43921</v>
      </c>
      <c r="F58" s="244">
        <v>7165</v>
      </c>
      <c r="G58" s="244" t="s">
        <v>291</v>
      </c>
      <c r="H58" s="420"/>
      <c r="I58" s="420">
        <v>4520191640</v>
      </c>
      <c r="J58" s="420"/>
      <c r="K58" s="244" t="s">
        <v>114</v>
      </c>
      <c r="L58" s="244" t="s">
        <v>114</v>
      </c>
      <c r="M58" s="244"/>
      <c r="N58" s="244"/>
      <c r="O58" s="244" t="s">
        <v>74</v>
      </c>
      <c r="P58" s="331"/>
      <c r="Q58" s="331"/>
      <c r="R58" s="142" t="s">
        <v>292</v>
      </c>
      <c r="S58" s="306"/>
    </row>
    <row r="59" spans="1:19" s="358" customFormat="1">
      <c r="A59" s="416">
        <v>48</v>
      </c>
      <c r="B59" s="417" t="s">
        <v>296</v>
      </c>
      <c r="C59" s="421">
        <v>383210</v>
      </c>
      <c r="D59" s="422" t="s">
        <v>272</v>
      </c>
      <c r="E59" s="423">
        <v>43861</v>
      </c>
      <c r="F59" s="244">
        <v>7323</v>
      </c>
      <c r="G59" s="244" t="s">
        <v>297</v>
      </c>
      <c r="H59" s="279">
        <v>135609</v>
      </c>
      <c r="I59" s="244">
        <v>588</v>
      </c>
      <c r="J59" s="244">
        <v>6374</v>
      </c>
      <c r="K59" s="244" t="s">
        <v>114</v>
      </c>
      <c r="L59" s="244" t="s">
        <v>114</v>
      </c>
      <c r="M59" s="244"/>
      <c r="N59" s="244"/>
      <c r="O59" s="244" t="s">
        <v>74</v>
      </c>
      <c r="P59" s="331"/>
      <c r="Q59" s="331"/>
      <c r="R59" s="272"/>
      <c r="S59" s="306"/>
    </row>
    <row r="60" spans="1:19" s="358" customFormat="1">
      <c r="A60" s="416">
        <v>51</v>
      </c>
      <c r="B60" s="447" t="s">
        <v>296</v>
      </c>
      <c r="C60" s="451">
        <v>164229</v>
      </c>
      <c r="D60" s="448" t="s">
        <v>272</v>
      </c>
      <c r="E60" s="449">
        <v>44063</v>
      </c>
      <c r="F60" s="448">
        <v>72352</v>
      </c>
      <c r="G60" s="448" t="s">
        <v>299</v>
      </c>
      <c r="H60" s="448"/>
      <c r="I60" s="448">
        <v>505</v>
      </c>
      <c r="J60" s="448"/>
      <c r="K60" s="448" t="s">
        <v>114</v>
      </c>
      <c r="L60" s="448" t="s">
        <v>114</v>
      </c>
      <c r="M60" s="448"/>
      <c r="N60" s="448"/>
      <c r="O60" s="448" t="s">
        <v>74</v>
      </c>
      <c r="P60" s="448"/>
      <c r="Q60" s="448"/>
      <c r="R60" s="406" t="s">
        <v>387</v>
      </c>
      <c r="S60" s="306"/>
    </row>
    <row r="61" spans="1:19" s="358" customFormat="1">
      <c r="A61" s="336">
        <v>55</v>
      </c>
      <c r="B61" s="334" t="s">
        <v>119</v>
      </c>
      <c r="C61" s="284">
        <v>548825</v>
      </c>
      <c r="D61" s="136" t="s">
        <v>117</v>
      </c>
      <c r="E61" s="310">
        <v>43836</v>
      </c>
      <c r="F61" s="331">
        <v>7149</v>
      </c>
      <c r="G61" s="332" t="s">
        <v>132</v>
      </c>
      <c r="H61" s="138"/>
      <c r="I61" s="138" t="s">
        <v>279</v>
      </c>
      <c r="J61" s="138"/>
      <c r="K61" s="337" t="s">
        <v>114</v>
      </c>
      <c r="L61" s="337" t="s">
        <v>114</v>
      </c>
      <c r="M61" s="331"/>
      <c r="N61" s="337"/>
      <c r="O61" s="331" t="s">
        <v>113</v>
      </c>
      <c r="P61" s="331"/>
      <c r="Q61" s="331"/>
      <c r="R61" s="272"/>
      <c r="S61" s="306"/>
    </row>
    <row r="62" spans="1:19" s="358" customFormat="1">
      <c r="A62" s="336">
        <v>65</v>
      </c>
      <c r="B62" s="334" t="s">
        <v>302</v>
      </c>
      <c r="C62" s="107">
        <v>135000</v>
      </c>
      <c r="D62" s="136" t="s">
        <v>272</v>
      </c>
      <c r="E62" s="310">
        <v>44000</v>
      </c>
      <c r="F62" s="331">
        <v>7045</v>
      </c>
      <c r="G62" s="332" t="s">
        <v>48</v>
      </c>
      <c r="H62" s="246"/>
      <c r="I62" s="138" t="s">
        <v>279</v>
      </c>
      <c r="J62" s="331"/>
      <c r="K62" s="337" t="s">
        <v>114</v>
      </c>
      <c r="L62" s="337" t="s">
        <v>114</v>
      </c>
      <c r="M62" s="331"/>
      <c r="N62" s="337"/>
      <c r="O62" s="331" t="s">
        <v>303</v>
      </c>
      <c r="P62" s="331"/>
      <c r="Q62" s="331"/>
      <c r="R62" s="335" t="s">
        <v>298</v>
      </c>
      <c r="S62" s="340"/>
    </row>
    <row r="63" spans="1:19" s="358" customFormat="1">
      <c r="A63" s="336">
        <v>66</v>
      </c>
      <c r="B63" s="334" t="s">
        <v>302</v>
      </c>
      <c r="C63" s="107">
        <v>135000</v>
      </c>
      <c r="D63" s="136" t="s">
        <v>117</v>
      </c>
      <c r="E63" s="310">
        <v>44008</v>
      </c>
      <c r="F63" s="331">
        <v>7048</v>
      </c>
      <c r="G63" s="332" t="s">
        <v>48</v>
      </c>
      <c r="H63" s="246"/>
      <c r="I63" s="138" t="s">
        <v>279</v>
      </c>
      <c r="J63" s="331"/>
      <c r="K63" s="337" t="s">
        <v>114</v>
      </c>
      <c r="L63" s="337" t="s">
        <v>114</v>
      </c>
      <c r="M63" s="331"/>
      <c r="N63" s="337"/>
      <c r="O63" s="331" t="s">
        <v>113</v>
      </c>
      <c r="P63" s="331"/>
      <c r="Q63" s="331"/>
      <c r="R63" s="335" t="s">
        <v>298</v>
      </c>
      <c r="S63" s="273"/>
    </row>
    <row r="64" spans="1:19" s="358" customFormat="1">
      <c r="A64" s="336" t="s">
        <v>366</v>
      </c>
      <c r="B64" s="381" t="s">
        <v>118</v>
      </c>
      <c r="C64" s="407">
        <v>198000</v>
      </c>
      <c r="D64" s="383" t="s">
        <v>117</v>
      </c>
      <c r="E64" s="384">
        <v>43944</v>
      </c>
      <c r="F64" s="383">
        <v>7436</v>
      </c>
      <c r="G64" s="383" t="s">
        <v>278</v>
      </c>
      <c r="H64" s="383">
        <v>138878</v>
      </c>
      <c r="I64" s="383" t="s">
        <v>312</v>
      </c>
      <c r="J64" s="383">
        <v>14141</v>
      </c>
      <c r="K64" s="384" t="s">
        <v>277</v>
      </c>
      <c r="L64" s="384" t="s">
        <v>277</v>
      </c>
      <c r="M64" s="383" t="s">
        <v>270</v>
      </c>
      <c r="N64" s="383"/>
      <c r="O64" s="383" t="s">
        <v>74</v>
      </c>
      <c r="P64" s="383"/>
      <c r="Q64" s="383"/>
      <c r="R64" s="406" t="s">
        <v>280</v>
      </c>
      <c r="S64" s="387"/>
    </row>
    <row r="65" spans="1:19" hidden="1">
      <c r="A65" s="336">
        <v>37</v>
      </c>
      <c r="B65" s="334"/>
      <c r="C65" s="333"/>
      <c r="D65" s="331"/>
      <c r="E65" s="331"/>
      <c r="F65" s="332"/>
      <c r="G65" s="332"/>
      <c r="H65" s="246"/>
      <c r="I65" s="331"/>
      <c r="J65" s="138"/>
      <c r="K65" s="270"/>
      <c r="L65" s="337"/>
      <c r="M65" s="331"/>
      <c r="N65" s="337"/>
      <c r="O65" s="331"/>
      <c r="P65" s="331"/>
      <c r="Q65" s="331"/>
      <c r="R65" s="142"/>
      <c r="S65" s="308"/>
    </row>
    <row r="66" spans="1:19" ht="15.75" hidden="1" customHeight="1">
      <c r="A66" s="336">
        <v>39</v>
      </c>
      <c r="B66" s="334"/>
      <c r="C66" s="333"/>
      <c r="D66" s="331"/>
      <c r="E66" s="331"/>
      <c r="F66" s="146"/>
      <c r="G66" s="332"/>
      <c r="H66" s="138"/>
      <c r="I66" s="146"/>
      <c r="J66" s="138"/>
      <c r="K66" s="270"/>
      <c r="L66" s="337"/>
      <c r="M66" s="331"/>
      <c r="N66" s="337"/>
      <c r="O66" s="331"/>
      <c r="P66" s="331"/>
      <c r="Q66" s="331"/>
      <c r="R66" s="142"/>
      <c r="S66" s="306"/>
    </row>
    <row r="67" spans="1:19" ht="15.75" hidden="1">
      <c r="A67" s="461"/>
      <c r="B67" s="453"/>
      <c r="C67" s="365"/>
      <c r="D67" s="367"/>
      <c r="E67" s="454"/>
      <c r="F67" s="455"/>
      <c r="G67" s="456"/>
      <c r="H67" s="457"/>
      <c r="I67" s="455"/>
      <c r="J67" s="457"/>
      <c r="K67" s="458"/>
      <c r="L67" s="458"/>
      <c r="M67" s="459"/>
      <c r="N67" s="458"/>
      <c r="O67" s="367"/>
      <c r="P67" s="459"/>
      <c r="Q67" s="459"/>
      <c r="R67" s="465"/>
      <c r="S67" s="340"/>
    </row>
    <row r="68" spans="1:19" hidden="1">
      <c r="A68" s="336">
        <v>43</v>
      </c>
      <c r="B68" s="334"/>
      <c r="C68" s="333"/>
      <c r="D68" s="331"/>
      <c r="E68" s="331"/>
      <c r="F68" s="146"/>
      <c r="G68" s="332"/>
      <c r="H68" s="138"/>
      <c r="I68" s="146"/>
      <c r="J68" s="138"/>
      <c r="K68" s="270"/>
      <c r="L68" s="337"/>
      <c r="M68" s="331"/>
      <c r="N68" s="337"/>
      <c r="O68" s="331"/>
      <c r="P68" s="331"/>
      <c r="Q68" s="331"/>
      <c r="R68" s="142"/>
      <c r="S68" s="306"/>
    </row>
    <row r="69" spans="1:19" hidden="1">
      <c r="A69" s="336">
        <v>45</v>
      </c>
      <c r="E69" s="409"/>
      <c r="S69" s="306"/>
    </row>
    <row r="70" spans="1:19" hidden="1">
      <c r="A70" s="336">
        <v>46</v>
      </c>
      <c r="B70" s="139" t="s">
        <v>293</v>
      </c>
      <c r="C70" s="333">
        <v>1482420</v>
      </c>
      <c r="D70" s="331" t="s">
        <v>272</v>
      </c>
      <c r="E70" s="270">
        <v>43808</v>
      </c>
      <c r="F70" s="331">
        <v>9016</v>
      </c>
      <c r="G70" s="332" t="s">
        <v>294</v>
      </c>
      <c r="H70" s="138"/>
      <c r="I70" s="138" t="s">
        <v>279</v>
      </c>
      <c r="J70" s="138"/>
      <c r="K70" s="138" t="s">
        <v>114</v>
      </c>
      <c r="L70" s="138" t="s">
        <v>114</v>
      </c>
      <c r="M70" s="331"/>
      <c r="N70" s="337"/>
      <c r="O70" s="138"/>
      <c r="P70" s="138"/>
      <c r="Q70" s="138"/>
      <c r="R70" s="335" t="s">
        <v>295</v>
      </c>
      <c r="S70" s="306"/>
    </row>
    <row r="71" spans="1:19" hidden="1">
      <c r="A71" s="336">
        <v>47</v>
      </c>
      <c r="S71" s="306"/>
    </row>
    <row r="72" spans="1:19" ht="15.75" hidden="1">
      <c r="A72" s="461"/>
      <c r="B72" s="453"/>
      <c r="C72" s="365"/>
      <c r="D72" s="367"/>
      <c r="E72" s="454"/>
      <c r="F72" s="455"/>
      <c r="G72" s="456"/>
      <c r="H72" s="457"/>
      <c r="I72" s="455"/>
      <c r="J72" s="457"/>
      <c r="K72" s="458"/>
      <c r="L72" s="458"/>
      <c r="M72" s="459"/>
      <c r="N72" s="458"/>
      <c r="O72" s="367"/>
      <c r="P72" s="459"/>
      <c r="Q72" s="459"/>
      <c r="R72" s="465"/>
      <c r="S72" s="340"/>
    </row>
    <row r="73" spans="1:19" hidden="1">
      <c r="A73" s="336">
        <v>54</v>
      </c>
      <c r="B73" s="334"/>
      <c r="C73" s="284"/>
      <c r="D73" s="136"/>
      <c r="E73" s="136"/>
      <c r="F73" s="146"/>
      <c r="G73" s="332"/>
      <c r="H73" s="138"/>
      <c r="I73" s="146"/>
      <c r="J73" s="138"/>
      <c r="K73" s="337"/>
      <c r="L73" s="337"/>
      <c r="M73" s="331"/>
      <c r="N73" s="337"/>
      <c r="O73" s="331"/>
      <c r="P73" s="331"/>
      <c r="Q73" s="331"/>
      <c r="R73" s="272"/>
      <c r="S73" s="306"/>
    </row>
    <row r="74" spans="1:19" hidden="1">
      <c r="A74" s="336">
        <v>56</v>
      </c>
      <c r="B74" s="334"/>
      <c r="C74" s="107"/>
      <c r="D74" s="136"/>
      <c r="E74" s="136"/>
      <c r="F74" s="146"/>
      <c r="G74" s="332"/>
      <c r="H74" s="138"/>
      <c r="I74" s="146"/>
      <c r="J74" s="138"/>
      <c r="K74" s="337"/>
      <c r="L74" s="337"/>
      <c r="M74" s="331"/>
      <c r="N74" s="337"/>
      <c r="O74" s="331"/>
      <c r="P74" s="331"/>
      <c r="Q74" s="331"/>
      <c r="R74" s="272"/>
      <c r="S74" s="306"/>
    </row>
    <row r="75" spans="1:19" hidden="1">
      <c r="A75" s="336">
        <v>60</v>
      </c>
      <c r="B75" s="334"/>
      <c r="C75" s="107"/>
      <c r="D75" s="136"/>
      <c r="E75" s="310"/>
      <c r="F75" s="146"/>
      <c r="G75" s="332"/>
      <c r="H75" s="138"/>
      <c r="I75" s="146"/>
      <c r="J75" s="138"/>
      <c r="K75" s="337"/>
      <c r="L75" s="337"/>
      <c r="M75" s="331"/>
      <c r="N75" s="337"/>
      <c r="O75" s="331"/>
      <c r="P75" s="331"/>
      <c r="Q75" s="331"/>
      <c r="R75" s="315"/>
      <c r="S75" s="306"/>
    </row>
    <row r="76" spans="1:19" hidden="1">
      <c r="A76" s="336">
        <v>63</v>
      </c>
      <c r="B76" s="334"/>
      <c r="C76" s="107"/>
      <c r="D76" s="136"/>
      <c r="E76" s="310"/>
      <c r="F76" s="331"/>
      <c r="G76" s="332"/>
      <c r="H76" s="246"/>
      <c r="I76" s="138"/>
      <c r="J76" s="331"/>
      <c r="K76" s="337"/>
      <c r="L76" s="337"/>
      <c r="M76" s="331"/>
      <c r="N76" s="337"/>
      <c r="O76" s="331"/>
      <c r="P76" s="331"/>
      <c r="Q76" s="331"/>
      <c r="R76" s="335"/>
      <c r="S76" s="307"/>
    </row>
    <row r="77" spans="1:19" ht="15.75">
      <c r="A77" s="336"/>
      <c r="B77" s="381" t="s">
        <v>118</v>
      </c>
      <c r="C77" s="413">
        <v>200000</v>
      </c>
      <c r="D77" s="383"/>
      <c r="E77" s="414">
        <v>44175</v>
      </c>
      <c r="F77" s="415">
        <v>7468</v>
      </c>
      <c r="G77" s="383" t="s">
        <v>321</v>
      </c>
      <c r="H77" s="385" t="s">
        <v>270</v>
      </c>
      <c r="I77" s="385" t="s">
        <v>270</v>
      </c>
      <c r="J77" s="385" t="s">
        <v>270</v>
      </c>
      <c r="K77" s="383" t="s">
        <v>360</v>
      </c>
      <c r="L77" s="383" t="s">
        <v>277</v>
      </c>
      <c r="M77" s="385" t="s">
        <v>270</v>
      </c>
      <c r="N77" s="385" t="s">
        <v>318</v>
      </c>
      <c r="O77" s="383" t="s">
        <v>273</v>
      </c>
      <c r="P77" s="383"/>
      <c r="Q77" s="383"/>
      <c r="R77" s="464" t="s">
        <v>323</v>
      </c>
      <c r="S77" s="387"/>
    </row>
    <row r="78" spans="1:19">
      <c r="A78" s="336"/>
      <c r="B78" s="381" t="s">
        <v>118</v>
      </c>
      <c r="C78" s="382">
        <v>68020</v>
      </c>
      <c r="D78" s="383" t="s">
        <v>272</v>
      </c>
      <c r="E78" s="384">
        <v>43875</v>
      </c>
      <c r="F78" s="383">
        <v>7420</v>
      </c>
      <c r="G78" s="383" t="s">
        <v>274</v>
      </c>
      <c r="H78" s="385"/>
      <c r="I78" s="383">
        <v>4700028859</v>
      </c>
      <c r="J78" s="385"/>
      <c r="K78" s="384"/>
      <c r="L78" s="383"/>
      <c r="M78" s="383"/>
      <c r="N78" s="383"/>
      <c r="O78" s="383" t="s">
        <v>74</v>
      </c>
      <c r="P78" s="383"/>
      <c r="Q78" s="383"/>
      <c r="R78" s="388" t="s">
        <v>331</v>
      </c>
      <c r="S78" s="387"/>
    </row>
    <row r="79" spans="1:19" hidden="1">
      <c r="B79" s="334"/>
      <c r="C79" s="107"/>
      <c r="D79" s="136"/>
      <c r="E79" s="136"/>
      <c r="F79" s="331"/>
      <c r="G79" s="332"/>
      <c r="H79" s="138"/>
      <c r="I79" s="138"/>
      <c r="J79" s="138"/>
      <c r="K79" s="337"/>
      <c r="L79" s="337"/>
      <c r="M79" s="331"/>
      <c r="N79" s="337"/>
      <c r="O79" s="331"/>
      <c r="P79" s="331"/>
      <c r="Q79" s="331"/>
      <c r="R79" s="272"/>
    </row>
    <row r="80" spans="1:19" hidden="1">
      <c r="B80" s="334" t="s">
        <v>304</v>
      </c>
      <c r="C80" s="107">
        <v>5580384</v>
      </c>
      <c r="D80" s="136" t="s">
        <v>272</v>
      </c>
      <c r="E80" s="310">
        <v>43837</v>
      </c>
      <c r="F80" s="331">
        <v>7174</v>
      </c>
      <c r="G80" s="332" t="s">
        <v>305</v>
      </c>
      <c r="H80" s="138"/>
      <c r="I80" s="138" t="s">
        <v>279</v>
      </c>
      <c r="J80" s="138"/>
      <c r="K80" s="337" t="s">
        <v>114</v>
      </c>
      <c r="L80" s="337" t="s">
        <v>114</v>
      </c>
      <c r="M80" s="331"/>
      <c r="N80" s="337"/>
      <c r="O80" s="331"/>
      <c r="P80" s="331"/>
      <c r="Q80" s="331"/>
      <c r="R80" s="335" t="s">
        <v>298</v>
      </c>
    </row>
    <row r="81" spans="1:19" hidden="1">
      <c r="B81" s="334" t="s">
        <v>304</v>
      </c>
      <c r="C81" s="107">
        <v>10546982</v>
      </c>
      <c r="D81" s="136" t="s">
        <v>272</v>
      </c>
      <c r="E81" s="310">
        <v>43837</v>
      </c>
      <c r="F81" s="331">
        <v>7175</v>
      </c>
      <c r="G81" s="332" t="s">
        <v>306</v>
      </c>
      <c r="H81" s="138"/>
      <c r="I81" s="138" t="s">
        <v>279</v>
      </c>
      <c r="J81" s="138"/>
      <c r="K81" s="337" t="s">
        <v>114</v>
      </c>
      <c r="L81" s="337" t="s">
        <v>114</v>
      </c>
      <c r="M81" s="331"/>
      <c r="N81" s="337"/>
      <c r="O81" s="331"/>
      <c r="P81" s="331"/>
      <c r="Q81" s="331"/>
      <c r="R81" s="335" t="s">
        <v>298</v>
      </c>
    </row>
    <row r="82" spans="1:19">
      <c r="B82" s="334" t="s">
        <v>304</v>
      </c>
      <c r="C82" s="107">
        <v>3983000</v>
      </c>
      <c r="D82" s="136" t="s">
        <v>272</v>
      </c>
      <c r="E82" s="310">
        <v>44027</v>
      </c>
      <c r="F82" s="331">
        <v>7037</v>
      </c>
      <c r="G82" s="332" t="s">
        <v>307</v>
      </c>
      <c r="H82" s="138"/>
      <c r="I82" s="138" t="s">
        <v>279</v>
      </c>
      <c r="J82" s="138"/>
      <c r="K82" s="337" t="s">
        <v>114</v>
      </c>
      <c r="L82" s="337" t="s">
        <v>114</v>
      </c>
      <c r="M82" s="331"/>
      <c r="N82" s="337"/>
      <c r="O82" s="331" t="s">
        <v>273</v>
      </c>
      <c r="P82" s="331"/>
      <c r="Q82" s="331"/>
      <c r="R82" s="335" t="s">
        <v>308</v>
      </c>
    </row>
    <row r="83" spans="1:19" ht="15.75" hidden="1">
      <c r="A83" s="336">
        <v>71</v>
      </c>
      <c r="B83" s="334"/>
      <c r="C83" s="338"/>
      <c r="D83" s="332"/>
      <c r="E83" s="341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9"/>
      <c r="R83" s="305"/>
      <c r="S83" s="340"/>
    </row>
    <row r="84" spans="1:19" hidden="1">
      <c r="A84" s="336">
        <v>75</v>
      </c>
      <c r="S84" s="340"/>
    </row>
    <row r="85" spans="1:19" hidden="1">
      <c r="A85" s="336">
        <v>76</v>
      </c>
      <c r="S85" s="340"/>
    </row>
    <row r="86" spans="1:19" hidden="1">
      <c r="A86" s="360"/>
      <c r="S86" s="340"/>
    </row>
    <row r="87" spans="1:19" hidden="1">
      <c r="A87" s="360"/>
      <c r="S87" s="340"/>
    </row>
    <row r="88" spans="1:19" hidden="1">
      <c r="A88" s="360"/>
      <c r="B88" s="334"/>
      <c r="C88" s="333"/>
      <c r="D88" s="332"/>
      <c r="E88" s="341"/>
      <c r="F88" s="332"/>
      <c r="G88" s="332"/>
      <c r="H88" s="332"/>
      <c r="I88" s="332"/>
      <c r="J88" s="332"/>
      <c r="K88" s="331"/>
      <c r="L88" s="331"/>
      <c r="M88" s="332"/>
      <c r="N88" s="332"/>
      <c r="O88" s="331"/>
      <c r="P88" s="332"/>
      <c r="Q88" s="339"/>
      <c r="R88" s="335"/>
      <c r="S88" s="340"/>
    </row>
    <row r="89" spans="1:19" hidden="1">
      <c r="A89" s="360"/>
      <c r="B89" s="334"/>
      <c r="C89" s="333"/>
      <c r="D89" s="332"/>
      <c r="E89" s="341"/>
      <c r="F89" s="341"/>
      <c r="G89" s="332"/>
      <c r="H89" s="332"/>
      <c r="I89" s="138"/>
      <c r="J89" s="332"/>
      <c r="K89" s="331"/>
      <c r="L89" s="331"/>
      <c r="M89" s="332"/>
      <c r="N89" s="332"/>
      <c r="O89" s="331"/>
      <c r="P89" s="332"/>
      <c r="Q89" s="339"/>
      <c r="R89" s="335"/>
      <c r="S89" s="340"/>
    </row>
    <row r="90" spans="1:19" ht="15.75" hidden="1">
      <c r="A90" s="360"/>
      <c r="B90" s="334"/>
      <c r="C90" s="338"/>
      <c r="D90" s="332"/>
      <c r="E90" s="326"/>
      <c r="F90" s="328"/>
      <c r="G90" s="332"/>
      <c r="H90" s="187"/>
      <c r="I90" s="328"/>
      <c r="J90" s="187"/>
      <c r="K90" s="337"/>
      <c r="L90" s="337"/>
      <c r="M90" s="332"/>
      <c r="N90" s="337"/>
      <c r="O90" s="332"/>
      <c r="P90" s="332"/>
      <c r="Q90" s="332"/>
      <c r="R90" s="327"/>
      <c r="S90" s="340"/>
    </row>
    <row r="91" spans="1:19" ht="15.75">
      <c r="B91" s="285" t="s">
        <v>1</v>
      </c>
      <c r="C91" s="286">
        <v>16008909</v>
      </c>
      <c r="F91" s="287"/>
      <c r="G91" s="271" t="s">
        <v>50</v>
      </c>
      <c r="H91" s="271" t="s">
        <v>179</v>
      </c>
      <c r="I91" s="288" t="s">
        <v>178</v>
      </c>
      <c r="J91" s="486" t="s">
        <v>177</v>
      </c>
      <c r="K91" s="486"/>
      <c r="L91" s="486"/>
      <c r="M91" s="486"/>
      <c r="N91" s="289"/>
    </row>
    <row r="92" spans="1:19" ht="18.75">
      <c r="B92" s="290" t="s">
        <v>412</v>
      </c>
      <c r="C92" s="291">
        <v>318917</v>
      </c>
      <c r="F92" s="493" t="s">
        <v>113</v>
      </c>
      <c r="G92" s="493"/>
      <c r="H92" s="247">
        <v>3000000</v>
      </c>
      <c r="I92" s="363"/>
      <c r="J92" s="485">
        <f t="shared" ref="J92:J99" si="0">I92/H92*100</f>
        <v>0</v>
      </c>
      <c r="K92" s="485"/>
      <c r="L92" s="485"/>
      <c r="M92" s="485"/>
      <c r="N92" s="292"/>
    </row>
    <row r="93" spans="1:19" ht="18.75">
      <c r="B93" s="490" t="s">
        <v>49</v>
      </c>
      <c r="C93" s="491">
        <v>16327826</v>
      </c>
      <c r="F93" s="494" t="s">
        <v>73</v>
      </c>
      <c r="G93" s="494"/>
      <c r="H93" s="476">
        <v>5000000</v>
      </c>
      <c r="I93" s="329">
        <v>3750431</v>
      </c>
      <c r="J93" s="492">
        <f t="shared" si="0"/>
        <v>75.008620000000008</v>
      </c>
      <c r="K93" s="492"/>
      <c r="L93" s="492"/>
      <c r="M93" s="492"/>
      <c r="N93" s="292"/>
    </row>
    <row r="94" spans="1:19" ht="18.75">
      <c r="B94" s="490"/>
      <c r="C94" s="491"/>
      <c r="F94" s="495" t="s">
        <v>75</v>
      </c>
      <c r="G94" s="495"/>
      <c r="H94" s="247">
        <v>3000000</v>
      </c>
      <c r="I94" s="363">
        <v>371510</v>
      </c>
      <c r="J94" s="485">
        <f t="shared" si="0"/>
        <v>12.383666666666667</v>
      </c>
      <c r="K94" s="485"/>
      <c r="L94" s="485"/>
      <c r="M94" s="485"/>
      <c r="N94" s="292"/>
    </row>
    <row r="95" spans="1:19" ht="18.75">
      <c r="B95" s="285" t="s">
        <v>2</v>
      </c>
      <c r="C95" s="286"/>
      <c r="F95" s="484" t="s">
        <v>273</v>
      </c>
      <c r="G95" s="484"/>
      <c r="H95" s="247"/>
      <c r="I95" s="363"/>
      <c r="J95" s="485"/>
      <c r="K95" s="485"/>
      <c r="L95" s="485"/>
      <c r="M95" s="485"/>
      <c r="N95" s="292"/>
      <c r="O95" s="293"/>
      <c r="P95" s="293"/>
      <c r="Q95" s="293"/>
    </row>
    <row r="96" spans="1:19" ht="18.75">
      <c r="B96" s="294"/>
      <c r="C96" s="295"/>
      <c r="F96" s="484" t="s">
        <v>134</v>
      </c>
      <c r="G96" s="484"/>
      <c r="H96" s="247">
        <v>3000000</v>
      </c>
      <c r="I96" s="363">
        <v>1518824</v>
      </c>
      <c r="J96" s="485">
        <f t="shared" si="0"/>
        <v>50.627466666666663</v>
      </c>
      <c r="K96" s="485"/>
      <c r="L96" s="485"/>
      <c r="M96" s="485"/>
      <c r="N96" s="292"/>
      <c r="O96" s="293"/>
      <c r="P96" s="293"/>
      <c r="Q96" s="293"/>
      <c r="R96" s="100"/>
      <c r="S96" s="100"/>
    </row>
    <row r="97" spans="2:19" ht="18.75">
      <c r="B97" s="296" t="s">
        <v>176</v>
      </c>
      <c r="C97" s="297"/>
      <c r="F97" s="484" t="s">
        <v>400</v>
      </c>
      <c r="G97" s="484"/>
      <c r="H97" s="247"/>
      <c r="I97" s="363">
        <v>592000</v>
      </c>
      <c r="J97" s="485"/>
      <c r="K97" s="485"/>
      <c r="L97" s="485"/>
      <c r="M97" s="485"/>
      <c r="N97" s="292"/>
      <c r="O97" s="293"/>
      <c r="P97" s="293"/>
      <c r="Q97" s="293"/>
      <c r="R97" s="100"/>
      <c r="S97" s="100"/>
    </row>
    <row r="98" spans="2:19" ht="18.75">
      <c r="B98" s="294"/>
      <c r="C98" s="295"/>
      <c r="F98" s="484"/>
      <c r="G98" s="484"/>
      <c r="H98" s="247"/>
      <c r="I98" s="247"/>
      <c r="J98" s="485" t="e">
        <f t="shared" si="0"/>
        <v>#DIV/0!</v>
      </c>
      <c r="K98" s="485"/>
      <c r="L98" s="485"/>
      <c r="M98" s="485"/>
      <c r="N98" s="292"/>
      <c r="O98" s="293"/>
      <c r="P98" s="293"/>
      <c r="Q98" s="293"/>
      <c r="R98" s="100"/>
      <c r="S98" s="100"/>
    </row>
    <row r="99" spans="2:19" ht="18.75">
      <c r="B99" s="100"/>
      <c r="C99" s="100"/>
      <c r="F99" s="484" t="s">
        <v>74</v>
      </c>
      <c r="G99" s="484"/>
      <c r="H99" s="247">
        <v>5000000</v>
      </c>
      <c r="I99" s="363">
        <v>2583510</v>
      </c>
      <c r="J99" s="485">
        <f t="shared" si="0"/>
        <v>51.670200000000001</v>
      </c>
      <c r="K99" s="485"/>
      <c r="L99" s="485"/>
      <c r="M99" s="485"/>
      <c r="N99" s="292"/>
      <c r="O99" s="293"/>
      <c r="P99" s="293"/>
      <c r="Q99" s="293"/>
      <c r="R99" s="100"/>
      <c r="S99" s="100"/>
    </row>
    <row r="100" spans="2:19">
      <c r="F100" s="487"/>
      <c r="G100" s="487"/>
      <c r="R100" s="100"/>
      <c r="S100" s="100"/>
    </row>
    <row r="101" spans="2:19">
      <c r="F101" s="487"/>
      <c r="G101" s="487"/>
      <c r="J101" s="486" t="s">
        <v>180</v>
      </c>
      <c r="K101" s="486"/>
      <c r="L101" s="486"/>
      <c r="M101" s="486"/>
      <c r="R101" s="100"/>
      <c r="S101" s="100"/>
    </row>
    <row r="102" spans="2:19">
      <c r="F102" s="487"/>
      <c r="G102" s="487"/>
      <c r="J102" s="485">
        <v>4.718</v>
      </c>
      <c r="K102" s="486"/>
      <c r="L102" s="486"/>
      <c r="M102" s="486"/>
      <c r="R102" s="100"/>
      <c r="S102" s="100"/>
    </row>
    <row r="103" spans="2:19">
      <c r="F103" s="487"/>
      <c r="G103" s="487"/>
      <c r="R103" s="100"/>
      <c r="S103" s="100"/>
    </row>
    <row r="104" spans="2:19">
      <c r="F104" s="487"/>
      <c r="G104" s="487"/>
      <c r="H104" s="299"/>
      <c r="I104" s="300"/>
      <c r="J104" s="299"/>
      <c r="K104" s="299"/>
      <c r="L104" s="299"/>
      <c r="M104" s="301"/>
      <c r="N104" s="301"/>
      <c r="R104" s="100"/>
      <c r="S104" s="100"/>
    </row>
    <row r="105" spans="2:19">
      <c r="F105" s="487"/>
      <c r="G105" s="487"/>
      <c r="H105" s="302"/>
      <c r="I105" s="137"/>
      <c r="J105" s="488"/>
      <c r="K105" s="488"/>
      <c r="L105" s="488"/>
      <c r="M105" s="488"/>
      <c r="N105" s="301"/>
      <c r="R105" s="100"/>
      <c r="S105" s="100"/>
    </row>
    <row r="106" spans="2:19">
      <c r="F106" s="487"/>
      <c r="G106" s="487"/>
      <c r="H106" s="303"/>
      <c r="I106" s="303"/>
      <c r="J106" s="482"/>
      <c r="K106" s="482"/>
      <c r="L106" s="482"/>
      <c r="M106" s="482"/>
      <c r="N106" s="301"/>
      <c r="R106" s="100"/>
      <c r="S106" s="100"/>
    </row>
    <row r="107" spans="2:19">
      <c r="F107" s="487"/>
      <c r="G107" s="487"/>
      <c r="H107" s="303"/>
      <c r="I107" s="303"/>
      <c r="J107" s="482"/>
      <c r="K107" s="482"/>
      <c r="L107" s="482"/>
      <c r="M107" s="482"/>
      <c r="N107" s="301"/>
      <c r="R107" s="100"/>
      <c r="S107" s="100"/>
    </row>
    <row r="108" spans="2:19">
      <c r="F108" s="483"/>
      <c r="G108" s="483"/>
      <c r="H108" s="303"/>
      <c r="I108" s="303"/>
      <c r="J108" s="482"/>
      <c r="K108" s="482"/>
      <c r="L108" s="482"/>
      <c r="M108" s="482"/>
      <c r="N108" s="301"/>
      <c r="R108" s="100"/>
      <c r="S108" s="100"/>
    </row>
    <row r="109" spans="2:19">
      <c r="F109" s="481"/>
      <c r="G109" s="481"/>
      <c r="H109" s="303"/>
      <c r="I109" s="303"/>
      <c r="J109" s="482"/>
      <c r="K109" s="482"/>
      <c r="L109" s="482"/>
      <c r="M109" s="482"/>
      <c r="N109" s="301"/>
      <c r="R109" s="100"/>
      <c r="S109" s="100"/>
    </row>
    <row r="110" spans="2:19">
      <c r="F110" s="481"/>
      <c r="G110" s="481"/>
      <c r="H110" s="303"/>
      <c r="I110" s="303"/>
      <c r="J110" s="482"/>
      <c r="K110" s="482"/>
      <c r="L110" s="482"/>
      <c r="M110" s="482"/>
      <c r="N110" s="301"/>
      <c r="R110" s="100"/>
      <c r="S110" s="100"/>
    </row>
    <row r="111" spans="2:19">
      <c r="F111" s="481"/>
      <c r="G111" s="481"/>
      <c r="H111" s="303"/>
      <c r="I111" s="303"/>
      <c r="J111" s="482"/>
      <c r="K111" s="482"/>
      <c r="L111" s="482"/>
      <c r="M111" s="482"/>
      <c r="N111" s="301"/>
      <c r="R111" s="100"/>
      <c r="S111" s="100"/>
    </row>
    <row r="112" spans="2:19">
      <c r="F112" s="481"/>
      <c r="G112" s="481"/>
      <c r="H112" s="303"/>
      <c r="I112" s="303"/>
      <c r="J112" s="482"/>
      <c r="K112" s="482"/>
      <c r="L112" s="482"/>
      <c r="M112" s="482"/>
      <c r="N112" s="301"/>
    </row>
    <row r="113" spans="2:19">
      <c r="F113" s="481"/>
      <c r="G113" s="481"/>
      <c r="H113" s="303"/>
      <c r="I113" s="303"/>
      <c r="J113" s="482"/>
      <c r="K113" s="482"/>
      <c r="L113" s="482"/>
      <c r="M113" s="482"/>
      <c r="N113" s="301"/>
    </row>
    <row r="114" spans="2:19">
      <c r="F114" s="298"/>
      <c r="G114" s="298"/>
      <c r="H114" s="299"/>
      <c r="I114" s="300"/>
      <c r="J114" s="299"/>
      <c r="K114" s="299"/>
      <c r="L114" s="299"/>
      <c r="M114" s="301"/>
      <c r="N114" s="301"/>
      <c r="S114" s="100"/>
    </row>
    <row r="122" spans="2:19">
      <c r="B122" s="100"/>
      <c r="C122" s="100"/>
      <c r="D122" s="100"/>
      <c r="E122" s="100"/>
      <c r="F122" s="100"/>
      <c r="G122" s="100"/>
      <c r="H122" s="100"/>
      <c r="I122" s="100"/>
      <c r="J122" s="304"/>
      <c r="K122" s="100"/>
      <c r="L122" s="100"/>
      <c r="M122" s="100"/>
      <c r="N122" s="100"/>
      <c r="O122" s="100"/>
      <c r="P122" s="100"/>
      <c r="Q122" s="100"/>
      <c r="R122" s="100"/>
    </row>
  </sheetData>
  <mergeCells count="45">
    <mergeCell ref="F100:G100"/>
    <mergeCell ref="F101:G101"/>
    <mergeCell ref="F102:G102"/>
    <mergeCell ref="F103:G103"/>
    <mergeCell ref="F104:G104"/>
    <mergeCell ref="A1:R2"/>
    <mergeCell ref="B93:B94"/>
    <mergeCell ref="C93:C94"/>
    <mergeCell ref="J95:M95"/>
    <mergeCell ref="J94:M94"/>
    <mergeCell ref="J93:M93"/>
    <mergeCell ref="J92:M92"/>
    <mergeCell ref="F92:G92"/>
    <mergeCell ref="F93:G93"/>
    <mergeCell ref="F94:G94"/>
    <mergeCell ref="J91:M91"/>
    <mergeCell ref="F95:G95"/>
    <mergeCell ref="J101:M101"/>
    <mergeCell ref="J102:M102"/>
    <mergeCell ref="F106:G106"/>
    <mergeCell ref="F107:G107"/>
    <mergeCell ref="J105:M105"/>
    <mergeCell ref="F105:G105"/>
    <mergeCell ref="F96:G96"/>
    <mergeCell ref="F97:G97"/>
    <mergeCell ref="F98:G98"/>
    <mergeCell ref="F99:G99"/>
    <mergeCell ref="J96:M96"/>
    <mergeCell ref="J97:M97"/>
    <mergeCell ref="J98:M98"/>
    <mergeCell ref="J99:M99"/>
    <mergeCell ref="F113:G113"/>
    <mergeCell ref="J113:M113"/>
    <mergeCell ref="J107:M107"/>
    <mergeCell ref="F108:G108"/>
    <mergeCell ref="J106:M106"/>
    <mergeCell ref="J112:M112"/>
    <mergeCell ref="F110:G110"/>
    <mergeCell ref="J110:M110"/>
    <mergeCell ref="F111:G111"/>
    <mergeCell ref="J111:M111"/>
    <mergeCell ref="F112:G112"/>
    <mergeCell ref="J108:M108"/>
    <mergeCell ref="F109:G109"/>
    <mergeCell ref="J109:M109"/>
  </mergeCells>
  <conditionalFormatting sqref="C93:C94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" sqref="B2:C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96" t="s">
        <v>23</v>
      </c>
      <c r="C2" s="497"/>
    </row>
    <row r="3" spans="1:9">
      <c r="A3" s="105">
        <v>10</v>
      </c>
      <c r="B3" s="174">
        <v>9910000003</v>
      </c>
      <c r="C3" s="175" t="s">
        <v>48</v>
      </c>
      <c r="E3" s="158" t="s">
        <v>61</v>
      </c>
      <c r="F3" s="159" t="s">
        <v>64</v>
      </c>
      <c r="G3" s="158" t="s">
        <v>62</v>
      </c>
      <c r="H3" s="158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204">
        <v>20</v>
      </c>
      <c r="F4" s="357" t="s">
        <v>266</v>
      </c>
      <c r="G4" s="350" t="s">
        <v>267</v>
      </c>
      <c r="H4" s="215">
        <v>52212</v>
      </c>
      <c r="I4" s="33">
        <f>E4*H4</f>
        <v>1044240</v>
      </c>
    </row>
    <row r="5" spans="1:9" ht="16.5" thickBot="1">
      <c r="A5" s="105">
        <v>5</v>
      </c>
      <c r="B5" s="176">
        <v>3200000000</v>
      </c>
      <c r="C5" s="177" t="s">
        <v>25</v>
      </c>
      <c r="D5" s="66"/>
      <c r="E5" s="205"/>
      <c r="F5" s="223"/>
      <c r="G5" s="211"/>
      <c r="H5" s="206"/>
      <c r="I5" s="33">
        <f t="shared" ref="I5:I12" si="0">E5*H5</f>
        <v>0</v>
      </c>
    </row>
    <row r="6" spans="1:9">
      <c r="A6" s="105">
        <v>19</v>
      </c>
      <c r="B6" s="176">
        <v>11112222</v>
      </c>
      <c r="C6" s="177" t="s">
        <v>26</v>
      </c>
      <c r="E6" s="196"/>
      <c r="F6" s="186"/>
      <c r="G6" s="195"/>
      <c r="H6" s="197"/>
      <c r="I6" s="33">
        <f t="shared" si="0"/>
        <v>0</v>
      </c>
    </row>
    <row r="7" spans="1:9">
      <c r="B7" s="178">
        <v>38827</v>
      </c>
      <c r="C7" s="179" t="s">
        <v>99</v>
      </c>
      <c r="E7" s="102"/>
      <c r="F7" s="186"/>
      <c r="G7" s="190"/>
      <c r="H7" s="198"/>
      <c r="I7" s="33">
        <f t="shared" si="0"/>
        <v>0</v>
      </c>
    </row>
    <row r="8" spans="1:9">
      <c r="B8" s="178">
        <v>18942</v>
      </c>
      <c r="C8" s="179" t="s">
        <v>100</v>
      </c>
      <c r="E8" s="102"/>
      <c r="F8" s="186"/>
      <c r="G8" s="190"/>
      <c r="H8" s="198"/>
      <c r="I8" s="33">
        <f t="shared" si="0"/>
        <v>0</v>
      </c>
    </row>
    <row r="9" spans="1:9" ht="15.75" thickBot="1">
      <c r="A9" s="105">
        <v>15</v>
      </c>
      <c r="B9" s="180">
        <v>111110000</v>
      </c>
      <c r="C9" s="181" t="s">
        <v>27</v>
      </c>
      <c r="E9" s="102"/>
      <c r="F9" s="190"/>
      <c r="G9" s="190"/>
      <c r="H9" s="199"/>
      <c r="I9" s="33">
        <f t="shared" si="0"/>
        <v>0</v>
      </c>
    </row>
    <row r="10" spans="1:9" ht="15.75">
      <c r="B10" s="29"/>
      <c r="C10" s="30"/>
      <c r="E10" s="102"/>
      <c r="F10" s="110"/>
      <c r="G10" s="121"/>
      <c r="H10" s="120"/>
      <c r="I10" s="33">
        <f t="shared" si="0"/>
        <v>0</v>
      </c>
    </row>
    <row r="11" spans="1:9" ht="16.5" thickBot="1">
      <c r="E11" s="102"/>
      <c r="F11" s="110"/>
      <c r="G11" s="121"/>
      <c r="H11" s="120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1044240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45">
        <v>1610196</v>
      </c>
    </row>
    <row r="19" spans="2:9">
      <c r="C19">
        <f>27042*5</f>
        <v>135210</v>
      </c>
      <c r="D19" s="48"/>
      <c r="E19" s="478" t="s">
        <v>116</v>
      </c>
      <c r="F19" s="478"/>
      <c r="G19" s="478"/>
      <c r="H19" s="478"/>
      <c r="I19" s="478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78" t="s">
        <v>116</v>
      </c>
      <c r="F11" s="478"/>
      <c r="G11" s="478"/>
      <c r="H11" s="478"/>
      <c r="I11" s="478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78" t="s">
        <v>124</v>
      </c>
      <c r="F15" s="478"/>
      <c r="G15" s="478"/>
      <c r="H15" s="478"/>
      <c r="I15" s="478"/>
    </row>
    <row r="16" spans="2:12">
      <c r="B16" s="112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"/>
  <sheetViews>
    <sheetView topLeftCell="A58" workbookViewId="0">
      <selection activeCell="H63" sqref="H63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478"/>
      <c r="C3" s="478"/>
      <c r="D3" s="478"/>
      <c r="E3" s="478"/>
      <c r="F3" s="478"/>
    </row>
    <row r="4" spans="2:6">
      <c r="B4" s="477" t="s">
        <v>368</v>
      </c>
      <c r="C4" s="477"/>
      <c r="D4" s="477"/>
      <c r="E4" s="477"/>
      <c r="F4" s="477"/>
    </row>
    <row r="5" spans="2:6">
      <c r="B5" s="69"/>
      <c r="C5" s="70" t="s">
        <v>22</v>
      </c>
      <c r="D5" s="2"/>
      <c r="E5" s="19"/>
      <c r="F5" s="2"/>
    </row>
    <row r="6" spans="2:6">
      <c r="B6" s="71" t="s">
        <v>4</v>
      </c>
      <c r="C6" s="322" t="s">
        <v>95</v>
      </c>
      <c r="D6" s="6"/>
      <c r="E6" s="7" t="s">
        <v>5</v>
      </c>
      <c r="F6" s="6"/>
    </row>
    <row r="7" spans="2:6">
      <c r="B7" s="71" t="s">
        <v>6</v>
      </c>
      <c r="C7" s="323" t="s">
        <v>296</v>
      </c>
      <c r="D7" s="6"/>
      <c r="E7" s="11"/>
      <c r="F7" s="6"/>
    </row>
    <row r="8" spans="2:6">
      <c r="B8" s="71" t="s">
        <v>8</v>
      </c>
      <c r="C8" s="323">
        <v>45446</v>
      </c>
      <c r="D8" s="72"/>
      <c r="E8" s="11" t="s">
        <v>9</v>
      </c>
      <c r="F8" s="6"/>
    </row>
    <row r="9" spans="2:6">
      <c r="B9" s="73" t="s">
        <v>10</v>
      </c>
      <c r="C9" s="224">
        <v>159384</v>
      </c>
      <c r="D9" s="6"/>
      <c r="E9" s="18"/>
      <c r="F9" s="6"/>
    </row>
    <row r="10" spans="2:6">
      <c r="B10" s="71" t="s">
        <v>11</v>
      </c>
      <c r="C10" s="108">
        <v>2874</v>
      </c>
      <c r="D10" s="6"/>
      <c r="E10" s="6"/>
      <c r="F10" s="6"/>
    </row>
    <row r="11" spans="2:6">
      <c r="B11" s="71" t="s">
        <v>12</v>
      </c>
      <c r="C11" s="108">
        <v>72346</v>
      </c>
      <c r="D11" s="6"/>
      <c r="E11" s="6"/>
      <c r="F11" s="6"/>
    </row>
    <row r="12" spans="2:6">
      <c r="B12" s="71" t="s">
        <v>13</v>
      </c>
      <c r="C12" s="173">
        <v>4457</v>
      </c>
      <c r="D12" s="6"/>
      <c r="E12" s="6"/>
      <c r="F12" s="6"/>
    </row>
    <row r="13" spans="2:6">
      <c r="B13" s="74" t="s">
        <v>14</v>
      </c>
      <c r="C13" s="74" t="s">
        <v>15</v>
      </c>
      <c r="D13" s="109" t="s">
        <v>16</v>
      </c>
      <c r="E13" s="75" t="s">
        <v>17</v>
      </c>
      <c r="F13" s="75" t="s">
        <v>18</v>
      </c>
    </row>
    <row r="14" spans="2:6">
      <c r="B14" s="190" t="s">
        <v>24</v>
      </c>
      <c r="C14" s="108" t="s">
        <v>132</v>
      </c>
      <c r="D14" s="324">
        <v>1</v>
      </c>
      <c r="E14" s="192">
        <v>250000</v>
      </c>
      <c r="F14" s="28">
        <f>E14*D14</f>
        <v>250000</v>
      </c>
    </row>
    <row r="15" spans="2:6">
      <c r="B15" s="190"/>
      <c r="C15" s="108"/>
      <c r="D15" s="324"/>
      <c r="E15" s="312"/>
      <c r="F15" s="28">
        <f>D15*E15</f>
        <v>0</v>
      </c>
    </row>
    <row r="16" spans="2:6">
      <c r="B16" s="16"/>
      <c r="C16" s="77"/>
      <c r="D16" s="28"/>
      <c r="E16" s="28" t="s">
        <v>19</v>
      </c>
      <c r="F16" s="28">
        <f>F14+F15</f>
        <v>250000</v>
      </c>
    </row>
    <row r="17" spans="2:6">
      <c r="B17" s="479"/>
      <c r="C17" s="479"/>
      <c r="D17" s="479"/>
      <c r="E17" s="479"/>
      <c r="F17" s="479"/>
    </row>
    <row r="18" spans="2:6">
      <c r="B18" s="477" t="s">
        <v>314</v>
      </c>
      <c r="C18" s="477"/>
      <c r="D18" s="477"/>
      <c r="E18" s="477"/>
      <c r="F18" s="477"/>
    </row>
    <row r="19" spans="2:6">
      <c r="B19" s="69"/>
      <c r="C19" s="70" t="s">
        <v>28</v>
      </c>
      <c r="D19" s="2"/>
      <c r="E19" s="19"/>
      <c r="F19" s="2"/>
    </row>
    <row r="20" spans="2:6">
      <c r="B20" s="71" t="s">
        <v>4</v>
      </c>
      <c r="C20" s="325" t="s">
        <v>319</v>
      </c>
      <c r="D20" s="6"/>
      <c r="E20" s="7" t="s">
        <v>5</v>
      </c>
      <c r="F20" s="6"/>
    </row>
    <row r="21" spans="2:6">
      <c r="B21" s="71" t="s">
        <v>6</v>
      </c>
      <c r="C21" s="325" t="s">
        <v>271</v>
      </c>
      <c r="D21" s="6"/>
      <c r="E21" s="11"/>
      <c r="F21" s="6"/>
    </row>
    <row r="22" spans="2:6">
      <c r="B22" s="71" t="s">
        <v>8</v>
      </c>
      <c r="C22" s="108">
        <v>38333</v>
      </c>
      <c r="D22" s="72"/>
      <c r="E22" s="11" t="s">
        <v>9</v>
      </c>
      <c r="F22" s="6"/>
    </row>
    <row r="23" spans="2:6">
      <c r="B23" s="73" t="s">
        <v>10</v>
      </c>
      <c r="C23" s="359">
        <v>155105</v>
      </c>
      <c r="D23" s="6"/>
      <c r="E23" s="18"/>
      <c r="F23" s="6"/>
    </row>
    <row r="24" spans="2:6">
      <c r="B24" s="71" t="s">
        <v>11</v>
      </c>
      <c r="C24" s="108">
        <v>29011795</v>
      </c>
      <c r="D24" s="6"/>
      <c r="E24" s="6"/>
      <c r="F24" s="6"/>
    </row>
    <row r="25" spans="2:6">
      <c r="B25" s="71" t="s">
        <v>12</v>
      </c>
      <c r="C25" s="108">
        <v>7002</v>
      </c>
      <c r="D25" s="6"/>
      <c r="E25" s="6"/>
      <c r="F25" s="6"/>
    </row>
    <row r="26" spans="2:6">
      <c r="B26" s="71" t="s">
        <v>13</v>
      </c>
      <c r="C26" s="173">
        <v>5305</v>
      </c>
      <c r="D26" s="6"/>
      <c r="E26" s="6"/>
      <c r="F26" s="6"/>
    </row>
    <row r="27" spans="2:6">
      <c r="B27" s="74" t="s">
        <v>14</v>
      </c>
      <c r="C27" s="74" t="s">
        <v>15</v>
      </c>
      <c r="D27" s="109" t="s">
        <v>16</v>
      </c>
      <c r="E27" s="75" t="s">
        <v>17</v>
      </c>
      <c r="F27" s="75" t="s">
        <v>18</v>
      </c>
    </row>
    <row r="28" spans="2:6">
      <c r="B28" s="226">
        <v>111110000</v>
      </c>
      <c r="C28" s="108" t="s">
        <v>320</v>
      </c>
      <c r="D28" s="203">
        <v>1</v>
      </c>
      <c r="E28" s="192">
        <v>270000</v>
      </c>
      <c r="F28" s="28">
        <f>D28*E28</f>
        <v>270000</v>
      </c>
    </row>
    <row r="29" spans="2:6">
      <c r="B29" s="16"/>
      <c r="C29" s="77"/>
      <c r="D29" s="119"/>
      <c r="E29" s="28" t="s">
        <v>19</v>
      </c>
      <c r="F29" s="28">
        <f>F28</f>
        <v>270000</v>
      </c>
    </row>
    <row r="30" spans="2:6">
      <c r="B30" s="478"/>
      <c r="C30" s="478"/>
      <c r="D30" s="478"/>
      <c r="E30" s="478"/>
      <c r="F30" s="478"/>
    </row>
    <row r="31" spans="2:6" ht="15.75" thickBot="1">
      <c r="B31" s="477" t="s">
        <v>314</v>
      </c>
      <c r="C31" s="477"/>
      <c r="D31" s="477"/>
      <c r="E31" s="477"/>
      <c r="F31" s="477"/>
    </row>
    <row r="32" spans="2:6">
      <c r="B32" s="134"/>
      <c r="C32" s="126" t="s">
        <v>29</v>
      </c>
      <c r="D32" s="2"/>
      <c r="E32" s="3"/>
      <c r="F32" s="4"/>
    </row>
    <row r="33" spans="2:6">
      <c r="B33" s="71" t="s">
        <v>4</v>
      </c>
      <c r="C33" s="348" t="s">
        <v>324</v>
      </c>
      <c r="D33" s="6"/>
      <c r="E33" s="7" t="s">
        <v>5</v>
      </c>
      <c r="F33" s="8"/>
    </row>
    <row r="34" spans="2:6">
      <c r="B34" s="71" t="s">
        <v>6</v>
      </c>
      <c r="C34" s="193" t="s">
        <v>325</v>
      </c>
      <c r="D34" s="132"/>
      <c r="E34" s="11"/>
      <c r="F34" s="8"/>
    </row>
    <row r="35" spans="2:6">
      <c r="B35" s="71" t="s">
        <v>8</v>
      </c>
      <c r="C35" s="108">
        <v>38797</v>
      </c>
      <c r="D35" s="133"/>
      <c r="E35" s="11" t="s">
        <v>9</v>
      </c>
      <c r="F35" s="8"/>
    </row>
    <row r="36" spans="2:6">
      <c r="B36" s="73" t="s">
        <v>10</v>
      </c>
      <c r="C36" s="244">
        <v>155566</v>
      </c>
      <c r="D36" s="6"/>
      <c r="E36" s="18"/>
      <c r="F36" s="8"/>
    </row>
    <row r="37" spans="2:6">
      <c r="B37" s="71" t="s">
        <v>11</v>
      </c>
      <c r="C37" s="108" t="s">
        <v>322</v>
      </c>
      <c r="D37" s="6"/>
      <c r="E37" s="13"/>
      <c r="F37" s="8"/>
    </row>
    <row r="38" spans="2:6">
      <c r="B38" s="71" t="s">
        <v>12</v>
      </c>
      <c r="C38" s="108">
        <v>2618</v>
      </c>
      <c r="D38" s="6"/>
      <c r="E38" s="8"/>
      <c r="F38" s="8"/>
    </row>
    <row r="39" spans="2:6" ht="15.75" thickBot="1">
      <c r="B39" s="201" t="s">
        <v>13</v>
      </c>
      <c r="C39" s="182"/>
      <c r="D39" s="6"/>
      <c r="E39" s="8"/>
      <c r="F39" s="8"/>
    </row>
    <row r="40" spans="2:6" ht="15.75" thickBot="1">
      <c r="B40" s="61" t="s">
        <v>14</v>
      </c>
      <c r="C40" s="127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43" t="s">
        <v>266</v>
      </c>
      <c r="C41" s="344" t="s">
        <v>267</v>
      </c>
      <c r="D41" s="345">
        <v>30</v>
      </c>
      <c r="E41" s="346">
        <v>52212</v>
      </c>
      <c r="F41" s="347">
        <f>D41*E41</f>
        <v>1566360</v>
      </c>
    </row>
    <row r="42" spans="2:6" ht="15.75" thickBot="1">
      <c r="B42" s="117"/>
      <c r="C42" s="147"/>
      <c r="D42" s="160"/>
      <c r="E42" s="161" t="s">
        <v>19</v>
      </c>
      <c r="F42" s="131">
        <f>F41</f>
        <v>1566360</v>
      </c>
    </row>
    <row r="44" spans="2:6" ht="15.75" thickBot="1">
      <c r="B44" s="477" t="s">
        <v>358</v>
      </c>
      <c r="C44" s="477"/>
      <c r="D44" s="477"/>
      <c r="E44" s="477"/>
      <c r="F44" s="477"/>
    </row>
    <row r="45" spans="2:6" ht="15.75" thickBot="1">
      <c r="B45" s="31"/>
      <c r="C45" s="126" t="s">
        <v>30</v>
      </c>
      <c r="D45" s="2"/>
      <c r="E45" s="3"/>
      <c r="F45" s="4"/>
    </row>
    <row r="46" spans="2:6">
      <c r="B46" s="5" t="s">
        <v>4</v>
      </c>
      <c r="C46" s="126" t="s">
        <v>268</v>
      </c>
      <c r="D46" s="6"/>
      <c r="E46" s="7" t="s">
        <v>5</v>
      </c>
      <c r="F46" s="8"/>
    </row>
    <row r="47" spans="2:6">
      <c r="B47" s="9" t="s">
        <v>6</v>
      </c>
      <c r="C47" s="193" t="s">
        <v>378</v>
      </c>
      <c r="D47" s="132"/>
      <c r="E47" s="11"/>
      <c r="F47" s="8"/>
    </row>
    <row r="48" spans="2:6">
      <c r="B48" s="9" t="s">
        <v>8</v>
      </c>
      <c r="C48" s="108" t="s">
        <v>379</v>
      </c>
      <c r="D48" s="133"/>
      <c r="E48" s="11" t="s">
        <v>9</v>
      </c>
      <c r="F48" s="8"/>
    </row>
    <row r="49" spans="2:6">
      <c r="B49" s="1" t="s">
        <v>10</v>
      </c>
      <c r="C49" s="118">
        <v>158369</v>
      </c>
      <c r="D49" s="6"/>
      <c r="E49" s="18"/>
      <c r="F49" s="8"/>
    </row>
    <row r="50" spans="2:6">
      <c r="B50" s="9" t="s">
        <v>11</v>
      </c>
      <c r="C50" s="108" t="s">
        <v>356</v>
      </c>
      <c r="D50" s="6"/>
      <c r="E50" s="13"/>
      <c r="F50" s="8"/>
    </row>
    <row r="51" spans="2:6">
      <c r="B51" s="14" t="s">
        <v>12</v>
      </c>
      <c r="C51" s="108">
        <v>7194</v>
      </c>
      <c r="D51" s="6"/>
      <c r="E51" s="8"/>
      <c r="F51" s="8"/>
    </row>
    <row r="52" spans="2:6" ht="15.75" thickBot="1">
      <c r="B52" s="14" t="s">
        <v>13</v>
      </c>
      <c r="C52" s="207">
        <v>3227</v>
      </c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343">
        <v>9910000003</v>
      </c>
      <c r="C54" s="344" t="s">
        <v>48</v>
      </c>
      <c r="D54" s="345">
        <v>1</v>
      </c>
      <c r="E54" s="346">
        <v>688824</v>
      </c>
      <c r="F54" s="119">
        <v>688824</v>
      </c>
    </row>
    <row r="55" spans="2:6" ht="15.75" thickBot="1">
      <c r="B55" s="114" t="s">
        <v>380</v>
      </c>
      <c r="C55" s="114" t="s">
        <v>381</v>
      </c>
      <c r="D55" s="116"/>
      <c r="E55" s="129" t="s">
        <v>19</v>
      </c>
      <c r="F55" s="130">
        <f>F54</f>
        <v>688824</v>
      </c>
    </row>
    <row r="56" spans="2:6" ht="15.75" thickBot="1">
      <c r="B56" s="114" t="s">
        <v>382</v>
      </c>
      <c r="C56" s="114" t="s">
        <v>383</v>
      </c>
      <c r="D56" s="116"/>
      <c r="E56" s="442"/>
      <c r="F56" s="443"/>
    </row>
    <row r="58" spans="2:6" ht="15.75" thickBot="1">
      <c r="B58" s="477" t="s">
        <v>368</v>
      </c>
      <c r="C58" s="477"/>
      <c r="D58" s="477"/>
      <c r="E58" s="477"/>
      <c r="F58" s="477"/>
    </row>
    <row r="59" spans="2:6" ht="15.75" thickBot="1">
      <c r="B59" s="31"/>
      <c r="C59" s="126" t="s">
        <v>31</v>
      </c>
      <c r="D59" s="2"/>
      <c r="E59" s="3"/>
      <c r="F59" s="4"/>
    </row>
    <row r="60" spans="2:6">
      <c r="B60" s="5" t="s">
        <v>4</v>
      </c>
      <c r="C60" s="351" t="s">
        <v>268</v>
      </c>
      <c r="D60" s="6"/>
      <c r="E60" s="7" t="s">
        <v>5</v>
      </c>
      <c r="F60" s="8"/>
    </row>
    <row r="61" spans="2:6">
      <c r="B61" s="9" t="s">
        <v>6</v>
      </c>
      <c r="C61" s="188" t="s">
        <v>355</v>
      </c>
      <c r="D61" s="132"/>
      <c r="E61" s="11"/>
      <c r="F61" s="8"/>
    </row>
    <row r="62" spans="2:6">
      <c r="B62" s="9" t="s">
        <v>8</v>
      </c>
      <c r="C62" s="108">
        <v>46064</v>
      </c>
      <c r="D62" s="133"/>
      <c r="E62" s="11" t="s">
        <v>9</v>
      </c>
      <c r="F62" s="8"/>
    </row>
    <row r="63" spans="2:6">
      <c r="B63" s="1" t="s">
        <v>10</v>
      </c>
      <c r="C63" s="244">
        <v>159917</v>
      </c>
      <c r="D63" s="6"/>
      <c r="E63" s="18"/>
      <c r="F63" s="8"/>
    </row>
    <row r="64" spans="2:6">
      <c r="B64" s="9" t="s">
        <v>11</v>
      </c>
      <c r="C64" s="108" t="s">
        <v>391</v>
      </c>
      <c r="D64" s="6"/>
      <c r="E64" s="13"/>
      <c r="F64" s="8"/>
    </row>
    <row r="65" spans="2:6">
      <c r="B65" s="14" t="s">
        <v>12</v>
      </c>
      <c r="C65" s="108">
        <v>7192</v>
      </c>
      <c r="D65" s="6"/>
      <c r="E65" s="8"/>
      <c r="F65" s="8"/>
    </row>
    <row r="66" spans="2:6" ht="15.75" thickBot="1">
      <c r="B66" s="14" t="s">
        <v>13</v>
      </c>
      <c r="C66" s="128">
        <v>3225</v>
      </c>
      <c r="D66" s="6"/>
      <c r="E66" s="8"/>
      <c r="F66" s="8"/>
    </row>
    <row r="67" spans="2:6" ht="15.75" thickBot="1">
      <c r="B67" s="61" t="s">
        <v>14</v>
      </c>
      <c r="C67" s="127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52">
        <v>11112222</v>
      </c>
      <c r="C68" s="108" t="s">
        <v>390</v>
      </c>
      <c r="D68" s="140">
        <v>1</v>
      </c>
      <c r="E68" s="353">
        <v>350000</v>
      </c>
      <c r="F68" s="160">
        <f>D68*E68</f>
        <v>350000</v>
      </c>
    </row>
    <row r="69" spans="2:6" ht="15.75" thickBot="1">
      <c r="B69" s="200"/>
      <c r="C69" s="200"/>
      <c r="D69" s="160"/>
      <c r="E69" s="161" t="s">
        <v>19</v>
      </c>
      <c r="F69" s="131">
        <f>SUM(F68:F68)</f>
        <v>350000</v>
      </c>
    </row>
    <row r="71" spans="2:6" ht="15.75" thickBot="1">
      <c r="B71" s="477" t="s">
        <v>368</v>
      </c>
      <c r="C71" s="477"/>
      <c r="D71" s="477"/>
      <c r="E71" s="477"/>
      <c r="F71" s="477"/>
    </row>
    <row r="72" spans="2:6" ht="15.75" thickBot="1">
      <c r="B72" s="31"/>
      <c r="C72" s="126" t="s">
        <v>32</v>
      </c>
      <c r="D72" s="2"/>
      <c r="E72" s="3"/>
      <c r="F72" s="4"/>
    </row>
    <row r="73" spans="2:6">
      <c r="B73" s="5" t="s">
        <v>4</v>
      </c>
      <c r="C73" s="354" t="s">
        <v>394</v>
      </c>
      <c r="D73" s="6"/>
      <c r="E73" s="7" t="s">
        <v>5</v>
      </c>
      <c r="F73" s="8"/>
    </row>
    <row r="74" spans="2:6">
      <c r="B74" s="9" t="s">
        <v>6</v>
      </c>
      <c r="C74" s="193" t="s">
        <v>395</v>
      </c>
      <c r="D74" s="132"/>
      <c r="E74" s="11"/>
      <c r="F74" s="8"/>
    </row>
    <row r="75" spans="2:6">
      <c r="B75" s="9" t="s">
        <v>8</v>
      </c>
      <c r="C75" s="108">
        <v>46529</v>
      </c>
      <c r="D75" s="133"/>
      <c r="E75" s="11" t="s">
        <v>9</v>
      </c>
      <c r="F75" s="8"/>
    </row>
    <row r="76" spans="2:6">
      <c r="B76" s="1" t="s">
        <v>10</v>
      </c>
      <c r="C76" s="244">
        <v>160396</v>
      </c>
      <c r="D76" s="6"/>
      <c r="E76" s="18"/>
      <c r="F76" s="8"/>
    </row>
    <row r="77" spans="2:6">
      <c r="B77" s="9" t="s">
        <v>11</v>
      </c>
      <c r="C77" s="108">
        <v>4300074016</v>
      </c>
      <c r="D77" s="6"/>
      <c r="E77" s="13"/>
      <c r="F77" s="8"/>
    </row>
    <row r="78" spans="2:6">
      <c r="B78" s="14" t="s">
        <v>12</v>
      </c>
      <c r="C78" s="108">
        <v>7179</v>
      </c>
      <c r="D78" s="6"/>
      <c r="E78" s="8"/>
      <c r="F78" s="8"/>
    </row>
    <row r="79" spans="2:6">
      <c r="B79" s="14" t="s">
        <v>13</v>
      </c>
      <c r="C79" s="182">
        <v>5343</v>
      </c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202" t="s">
        <v>18</v>
      </c>
    </row>
    <row r="81" spans="2:6" ht="15.75" thickBot="1">
      <c r="B81" s="349">
        <v>111110000</v>
      </c>
      <c r="C81" s="350" t="s">
        <v>396</v>
      </c>
      <c r="D81" s="355">
        <v>1</v>
      </c>
      <c r="E81" s="215">
        <v>2440000</v>
      </c>
      <c r="F81" s="160">
        <f>D81*E81</f>
        <v>2440000</v>
      </c>
    </row>
    <row r="82" spans="2:6" ht="15.75" thickBot="1">
      <c r="B82" s="128">
        <v>111110000</v>
      </c>
      <c r="C82" s="128" t="s">
        <v>397</v>
      </c>
      <c r="D82" s="209"/>
      <c r="E82" s="210" t="s">
        <v>19</v>
      </c>
      <c r="F82" s="160">
        <f>F81</f>
        <v>2440000</v>
      </c>
    </row>
    <row r="83" spans="2:6">
      <c r="B83" s="128">
        <v>3200000000</v>
      </c>
      <c r="C83" s="128" t="s">
        <v>398</v>
      </c>
    </row>
  </sheetData>
  <mergeCells count="9"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3" workbookViewId="0">
      <selection activeCell="I65" sqref="I65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80"/>
      <c r="C1" s="480"/>
      <c r="D1" s="480"/>
      <c r="E1" s="480"/>
      <c r="F1" s="480"/>
    </row>
    <row r="2" spans="2:6" ht="15.75" thickBot="1">
      <c r="B2" s="477" t="s">
        <v>358</v>
      </c>
      <c r="C2" s="477"/>
      <c r="D2" s="477"/>
      <c r="E2" s="477"/>
      <c r="F2" s="477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194" t="s">
        <v>260</v>
      </c>
      <c r="D4" s="6"/>
      <c r="E4" s="7" t="s">
        <v>5</v>
      </c>
      <c r="F4" s="8"/>
    </row>
    <row r="5" spans="2:6">
      <c r="B5" s="9" t="s">
        <v>6</v>
      </c>
      <c r="C5" s="356" t="s">
        <v>258</v>
      </c>
      <c r="D5" s="10"/>
      <c r="E5" s="11"/>
      <c r="F5" s="8"/>
    </row>
    <row r="6" spans="2:6">
      <c r="B6" s="9" t="s">
        <v>8</v>
      </c>
      <c r="C6" s="108">
        <v>46070</v>
      </c>
      <c r="D6" s="12"/>
      <c r="E6" s="11" t="s">
        <v>9</v>
      </c>
      <c r="F6" s="8"/>
    </row>
    <row r="7" spans="2:6">
      <c r="B7" s="1" t="s">
        <v>10</v>
      </c>
      <c r="C7" s="118"/>
      <c r="D7" s="6"/>
      <c r="E7" s="18"/>
      <c r="F7" s="8"/>
    </row>
    <row r="8" spans="2:6">
      <c r="B8" s="9" t="s">
        <v>11</v>
      </c>
      <c r="C8" s="108"/>
      <c r="D8" s="6"/>
      <c r="E8" s="13"/>
      <c r="F8" s="8"/>
    </row>
    <row r="9" spans="2:6">
      <c r="B9" s="14" t="s">
        <v>12</v>
      </c>
      <c r="C9" s="108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313" t="s">
        <v>14</v>
      </c>
      <c r="C11" s="313" t="s">
        <v>15</v>
      </c>
      <c r="D11" s="228" t="s">
        <v>16</v>
      </c>
      <c r="E11" s="229" t="s">
        <v>17</v>
      </c>
      <c r="F11" s="230" t="s">
        <v>18</v>
      </c>
    </row>
    <row r="12" spans="2:6" ht="15.75" thickBot="1">
      <c r="B12" s="111">
        <v>3200000000</v>
      </c>
      <c r="C12" s="111" t="s">
        <v>403</v>
      </c>
      <c r="D12" s="226">
        <v>1</v>
      </c>
      <c r="E12" s="314">
        <v>3270431</v>
      </c>
      <c r="F12" s="209">
        <v>3270431</v>
      </c>
    </row>
    <row r="13" spans="2:6">
      <c r="B13" s="128"/>
      <c r="C13" s="208"/>
      <c r="D13" s="209"/>
      <c r="E13" s="210" t="s">
        <v>19</v>
      </c>
      <c r="F13" s="143">
        <v>3270431</v>
      </c>
    </row>
    <row r="14" spans="2:6">
      <c r="B14"/>
      <c r="C14"/>
      <c r="D14"/>
      <c r="E14"/>
      <c r="F14"/>
    </row>
    <row r="15" spans="2:6" ht="15.75" thickBot="1">
      <c r="B15" s="477" t="s">
        <v>358</v>
      </c>
      <c r="C15" s="477"/>
      <c r="D15" s="477"/>
      <c r="E15" s="477"/>
      <c r="F15" s="477"/>
    </row>
    <row r="16" spans="2:6" ht="15.75" thickBot="1">
      <c r="B16" s="31"/>
      <c r="C16" s="126" t="s">
        <v>33</v>
      </c>
      <c r="D16" s="2"/>
      <c r="E16" s="3"/>
      <c r="F16" s="4"/>
    </row>
    <row r="17" spans="2:6">
      <c r="B17" s="5" t="s">
        <v>4</v>
      </c>
      <c r="C17" s="194" t="s">
        <v>410</v>
      </c>
      <c r="D17" s="6"/>
      <c r="E17" s="7" t="s">
        <v>5</v>
      </c>
      <c r="F17" s="8"/>
    </row>
    <row r="18" spans="2:6">
      <c r="B18" s="9" t="s">
        <v>6</v>
      </c>
      <c r="C18" s="188" t="s">
        <v>401</v>
      </c>
      <c r="D18" s="132"/>
      <c r="E18" s="11"/>
      <c r="F18" s="8"/>
    </row>
    <row r="19" spans="2:6">
      <c r="B19" s="9" t="s">
        <v>8</v>
      </c>
      <c r="C19" s="108">
        <v>47177</v>
      </c>
      <c r="D19" s="133"/>
      <c r="E19" s="11" t="s">
        <v>9</v>
      </c>
      <c r="F19" s="8"/>
    </row>
    <row r="20" spans="2:6">
      <c r="B20" s="1" t="s">
        <v>10</v>
      </c>
      <c r="C20" s="224">
        <v>160587</v>
      </c>
      <c r="D20" s="6"/>
      <c r="E20" s="18"/>
      <c r="F20" s="8"/>
    </row>
    <row r="21" spans="2:6">
      <c r="B21" s="9" t="s">
        <v>11</v>
      </c>
      <c r="C21" s="108">
        <v>4500733072</v>
      </c>
      <c r="D21" s="6"/>
      <c r="E21" s="13"/>
      <c r="F21" s="8"/>
    </row>
    <row r="22" spans="2:6">
      <c r="B22" s="9" t="s">
        <v>12</v>
      </c>
      <c r="C22" s="108">
        <v>7005</v>
      </c>
      <c r="D22" s="6"/>
      <c r="E22" s="8"/>
      <c r="F22" s="8"/>
    </row>
    <row r="23" spans="2:6" ht="15.75" thickBot="1">
      <c r="B23" s="15" t="s">
        <v>13</v>
      </c>
      <c r="C23" s="151">
        <v>5179</v>
      </c>
      <c r="D23" s="6"/>
      <c r="E23" s="8"/>
      <c r="F23" s="8"/>
    </row>
    <row r="24" spans="2:6" ht="15.75" thickBot="1">
      <c r="B24" s="61" t="s">
        <v>14</v>
      </c>
      <c r="C24" s="61"/>
      <c r="D24" s="62" t="s">
        <v>16</v>
      </c>
      <c r="E24" s="63" t="s">
        <v>17</v>
      </c>
      <c r="F24" s="64" t="s">
        <v>18</v>
      </c>
    </row>
    <row r="25" spans="2:6" ht="15.75" thickBot="1">
      <c r="B25" s="111">
        <v>3200000000</v>
      </c>
      <c r="C25" s="108" t="s">
        <v>411</v>
      </c>
      <c r="D25" s="140">
        <v>1</v>
      </c>
      <c r="E25" s="212">
        <v>230000</v>
      </c>
      <c r="F25" s="160">
        <f>D25*E25</f>
        <v>230000</v>
      </c>
    </row>
    <row r="26" spans="2:6" ht="15.75" thickBot="1">
      <c r="B26" s="117"/>
      <c r="C26" s="147"/>
      <c r="D26" s="148"/>
      <c r="E26" s="149" t="s">
        <v>19</v>
      </c>
      <c r="F26" s="150">
        <f>F25</f>
        <v>230000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166"/>
      <c r="C29" s="167" t="s">
        <v>34</v>
      </c>
      <c r="D29" s="2"/>
      <c r="E29" s="3"/>
      <c r="F29" s="4"/>
    </row>
    <row r="30" spans="2:6" ht="15.75" thickBot="1">
      <c r="B30" s="168" t="s">
        <v>4</v>
      </c>
      <c r="C30" s="194" t="s">
        <v>93</v>
      </c>
      <c r="D30" s="6"/>
      <c r="E30" s="7" t="s">
        <v>5</v>
      </c>
      <c r="F30" s="8"/>
    </row>
    <row r="31" spans="2:6" ht="15.75" thickBot="1">
      <c r="B31" s="168" t="s">
        <v>6</v>
      </c>
      <c r="C31" s="188" t="s">
        <v>333</v>
      </c>
      <c r="D31" s="132"/>
      <c r="E31" s="11"/>
      <c r="F31" s="8"/>
    </row>
    <row r="32" spans="2:6" ht="15.75" thickBot="1">
      <c r="B32" s="168" t="s">
        <v>8</v>
      </c>
      <c r="C32" s="108"/>
      <c r="D32" s="133"/>
      <c r="E32" s="11" t="s">
        <v>9</v>
      </c>
      <c r="F32" s="8"/>
    </row>
    <row r="33" spans="2:6" ht="15.75" thickBot="1">
      <c r="B33" s="169" t="s">
        <v>10</v>
      </c>
      <c r="C33" s="118"/>
      <c r="D33" s="6"/>
      <c r="E33" s="18"/>
      <c r="F33" s="8"/>
    </row>
    <row r="34" spans="2:6" ht="15.75" thickBot="1">
      <c r="B34" s="168" t="s">
        <v>11</v>
      </c>
      <c r="C34" s="231"/>
      <c r="D34" s="6"/>
      <c r="E34" s="13"/>
      <c r="F34" s="8"/>
    </row>
    <row r="35" spans="2:6" ht="15.75" thickBot="1">
      <c r="B35" s="168" t="s">
        <v>12</v>
      </c>
      <c r="C35" s="231"/>
      <c r="D35" s="6"/>
      <c r="E35" s="8"/>
      <c r="F35" s="8"/>
    </row>
    <row r="36" spans="2:6" ht="15.75" thickBot="1">
      <c r="B36" s="168" t="s">
        <v>13</v>
      </c>
      <c r="C36" s="117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17" t="s">
        <v>16</v>
      </c>
      <c r="E37" s="75" t="s">
        <v>17</v>
      </c>
      <c r="F37" s="219" t="s">
        <v>18</v>
      </c>
    </row>
    <row r="38" spans="2:6" ht="16.5" thickBot="1">
      <c r="B38" s="226" t="s">
        <v>371</v>
      </c>
      <c r="C38" s="108" t="s">
        <v>372</v>
      </c>
      <c r="D38" s="140"/>
      <c r="E38" s="222"/>
      <c r="F38" s="220">
        <f>D38*E38</f>
        <v>0</v>
      </c>
    </row>
    <row r="39" spans="2:6" ht="15.75" thickBot="1">
      <c r="B39" s="117"/>
      <c r="C39" s="147"/>
      <c r="D39" s="218"/>
      <c r="E39" s="210" t="s">
        <v>19</v>
      </c>
      <c r="F39" s="221">
        <f>F38</f>
        <v>0</v>
      </c>
    </row>
    <row r="41" spans="2:6" ht="15.75" thickBot="1">
      <c r="B41" s="477" t="s">
        <v>358</v>
      </c>
      <c r="C41" s="477"/>
      <c r="D41" s="477"/>
      <c r="E41" s="477"/>
      <c r="F41" s="477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472" t="s">
        <v>109</v>
      </c>
      <c r="D43" s="6"/>
      <c r="E43" s="7" t="s">
        <v>5</v>
      </c>
      <c r="F43" s="8"/>
    </row>
    <row r="44" spans="2:6">
      <c r="B44" s="9" t="s">
        <v>6</v>
      </c>
      <c r="C44" s="188" t="s">
        <v>405</v>
      </c>
      <c r="D44" s="10"/>
      <c r="E44" s="11"/>
      <c r="F44" s="8"/>
    </row>
    <row r="45" spans="2:6">
      <c r="B45" s="9" t="s">
        <v>8</v>
      </c>
      <c r="C45" s="108">
        <v>46835</v>
      </c>
      <c r="D45" s="12"/>
      <c r="E45" s="11" t="s">
        <v>9</v>
      </c>
      <c r="F45" s="8"/>
    </row>
    <row r="46" spans="2:6">
      <c r="B46" s="1" t="s">
        <v>10</v>
      </c>
      <c r="C46" s="224">
        <v>160634</v>
      </c>
      <c r="D46" s="6"/>
      <c r="E46" s="18"/>
      <c r="F46" s="8"/>
    </row>
    <row r="47" spans="2:6">
      <c r="B47" s="9" t="s">
        <v>11</v>
      </c>
      <c r="C47" s="473">
        <v>82806</v>
      </c>
      <c r="D47" s="6"/>
      <c r="E47" s="13"/>
      <c r="F47" s="8"/>
    </row>
    <row r="48" spans="2:6">
      <c r="B48" s="14" t="s">
        <v>12</v>
      </c>
      <c r="C48" s="108">
        <v>7139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226" t="s">
        <v>24</v>
      </c>
      <c r="C51" s="108" t="s">
        <v>132</v>
      </c>
      <c r="D51" s="140">
        <v>1</v>
      </c>
      <c r="E51" s="216">
        <v>250000</v>
      </c>
      <c r="F51" s="131">
        <v>250000</v>
      </c>
    </row>
    <row r="52" spans="2:6" ht="15.75" thickBot="1">
      <c r="B52" s="117"/>
      <c r="C52" s="147"/>
      <c r="D52" s="160"/>
      <c r="E52" s="161" t="s">
        <v>19</v>
      </c>
      <c r="F52" s="131">
        <f>F51</f>
        <v>250000</v>
      </c>
    </row>
    <row r="54" spans="2:6" ht="15.75" thickBot="1">
      <c r="B54" s="477" t="s">
        <v>358</v>
      </c>
      <c r="C54" s="477"/>
      <c r="D54" s="477"/>
      <c r="E54" s="477"/>
      <c r="F54" s="477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407</v>
      </c>
      <c r="D57" s="10"/>
      <c r="E57" s="11"/>
      <c r="F57" s="8"/>
    </row>
    <row r="58" spans="2:6">
      <c r="B58" s="9" t="s">
        <v>8</v>
      </c>
      <c r="C58" s="108">
        <v>47176</v>
      </c>
      <c r="D58" s="12"/>
      <c r="E58" s="11" t="s">
        <v>9</v>
      </c>
      <c r="F58" s="8"/>
    </row>
    <row r="59" spans="2:6">
      <c r="B59" s="1" t="s">
        <v>10</v>
      </c>
      <c r="C59" s="224">
        <v>157887</v>
      </c>
      <c r="D59" s="6"/>
      <c r="E59" s="18"/>
      <c r="F59" s="8"/>
    </row>
    <row r="60" spans="2:6">
      <c r="B60" s="9" t="s">
        <v>11</v>
      </c>
      <c r="C60" s="108">
        <v>4700032081</v>
      </c>
      <c r="D60" s="6"/>
      <c r="E60" s="13"/>
      <c r="F60" s="8"/>
    </row>
    <row r="61" spans="2:6">
      <c r="B61" s="14" t="s">
        <v>12</v>
      </c>
      <c r="C61" s="108">
        <v>7467</v>
      </c>
      <c r="D61" s="6"/>
      <c r="E61" s="8"/>
      <c r="F61" s="8"/>
    </row>
    <row r="62" spans="2:6" ht="15.75" thickBot="1">
      <c r="B62" s="14" t="s">
        <v>13</v>
      </c>
      <c r="C62" s="25">
        <v>4281</v>
      </c>
      <c r="D62" s="6"/>
      <c r="E62" s="8"/>
      <c r="F62" s="8"/>
    </row>
    <row r="63" spans="2:6" ht="15.75" thickBot="1">
      <c r="B63" s="61" t="s">
        <v>14</v>
      </c>
      <c r="C63" s="61"/>
      <c r="D63" s="228" t="s">
        <v>16</v>
      </c>
      <c r="E63" s="229" t="s">
        <v>17</v>
      </c>
      <c r="F63" s="230" t="s">
        <v>18</v>
      </c>
    </row>
    <row r="64" spans="2:6" ht="15.75">
      <c r="B64" s="226">
        <v>3200000000</v>
      </c>
      <c r="C64" s="108" t="s">
        <v>186</v>
      </c>
      <c r="D64" s="226">
        <v>1</v>
      </c>
      <c r="E64" s="222">
        <v>250000</v>
      </c>
      <c r="F64" s="143">
        <f>D64*E64</f>
        <v>250000</v>
      </c>
    </row>
    <row r="65" spans="2:6" ht="15.75" thickBot="1">
      <c r="B65" s="114"/>
      <c r="C65" s="227"/>
      <c r="D65" s="209"/>
      <c r="E65" s="210" t="s">
        <v>19</v>
      </c>
      <c r="F65" s="143">
        <f>F64</f>
        <v>250000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I60" sqref="I60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7" t="s">
        <v>314</v>
      </c>
      <c r="C2" s="477"/>
      <c r="D2" s="477"/>
      <c r="E2" s="477"/>
      <c r="F2" s="477"/>
    </row>
    <row r="3" spans="2:6">
      <c r="B3" s="69"/>
      <c r="C3" s="70" t="s">
        <v>79</v>
      </c>
      <c r="D3" s="2"/>
      <c r="E3" s="3"/>
      <c r="F3" s="4"/>
    </row>
    <row r="4" spans="2:6">
      <c r="B4" s="233" t="s">
        <v>4</v>
      </c>
      <c r="C4" s="194" t="s">
        <v>268</v>
      </c>
      <c r="D4" s="156"/>
      <c r="E4" s="19" t="s">
        <v>5</v>
      </c>
      <c r="F4" s="4"/>
    </row>
    <row r="5" spans="2:6">
      <c r="B5" s="233" t="s">
        <v>6</v>
      </c>
      <c r="C5" s="188" t="s">
        <v>336</v>
      </c>
      <c r="D5" s="156"/>
      <c r="E5" s="83"/>
      <c r="F5" s="4"/>
    </row>
    <row r="6" spans="2:6">
      <c r="B6" s="233" t="s">
        <v>8</v>
      </c>
      <c r="C6" s="108">
        <v>43797</v>
      </c>
      <c r="D6" s="157"/>
      <c r="E6" s="83" t="s">
        <v>9</v>
      </c>
      <c r="F6" s="4"/>
    </row>
    <row r="7" spans="2:6">
      <c r="B7" s="234" t="s">
        <v>10</v>
      </c>
      <c r="C7" s="225">
        <v>157843</v>
      </c>
      <c r="D7" s="2"/>
      <c r="E7" s="84"/>
      <c r="F7" s="4"/>
    </row>
    <row r="8" spans="2:6">
      <c r="B8" s="233" t="s">
        <v>11</v>
      </c>
      <c r="C8" s="108" t="s">
        <v>334</v>
      </c>
      <c r="D8" s="2"/>
      <c r="E8" s="86"/>
      <c r="F8" s="4"/>
    </row>
    <row r="9" spans="2:6">
      <c r="B9" s="233" t="s">
        <v>12</v>
      </c>
      <c r="C9" s="108">
        <v>2614</v>
      </c>
      <c r="D9" s="2"/>
      <c r="E9" s="4"/>
      <c r="F9" s="4"/>
    </row>
    <row r="10" spans="2:6">
      <c r="B10" s="233" t="s">
        <v>13</v>
      </c>
      <c r="C10" s="236">
        <v>5553</v>
      </c>
      <c r="D10" s="2"/>
      <c r="E10" s="4"/>
      <c r="F10" s="4"/>
    </row>
    <row r="11" spans="2:6">
      <c r="B11" s="235" t="s">
        <v>14</v>
      </c>
      <c r="C11" s="235"/>
      <c r="D11" s="237" t="s">
        <v>16</v>
      </c>
      <c r="E11" s="237" t="s">
        <v>17</v>
      </c>
      <c r="F11" s="238" t="s">
        <v>18</v>
      </c>
    </row>
    <row r="12" spans="2:6">
      <c r="B12" s="190">
        <v>11112222</v>
      </c>
      <c r="C12" s="108" t="s">
        <v>337</v>
      </c>
      <c r="D12" s="226">
        <v>1</v>
      </c>
      <c r="E12" s="198">
        <v>200000</v>
      </c>
      <c r="F12" s="239">
        <f>E12*D12</f>
        <v>200000</v>
      </c>
    </row>
    <row r="13" spans="2:6">
      <c r="B13" s="391">
        <v>11112222</v>
      </c>
      <c r="C13" s="391" t="s">
        <v>338</v>
      </c>
      <c r="D13" s="226">
        <v>1</v>
      </c>
      <c r="E13" s="240" t="s">
        <v>19</v>
      </c>
      <c r="F13" s="241">
        <f>F12</f>
        <v>200000</v>
      </c>
    </row>
    <row r="14" spans="2:6">
      <c r="F14" s="125"/>
    </row>
    <row r="15" spans="2:6" ht="15.75" thickBot="1">
      <c r="B15" s="478" t="s">
        <v>341</v>
      </c>
      <c r="C15" s="478"/>
      <c r="D15" s="478"/>
      <c r="E15" s="478"/>
      <c r="F15" s="478"/>
    </row>
    <row r="16" spans="2:6" ht="15.75" thickBot="1">
      <c r="B16" s="31"/>
      <c r="C16" s="126" t="s">
        <v>36</v>
      </c>
      <c r="D16" s="2"/>
      <c r="E16" s="3"/>
      <c r="F16" s="4"/>
    </row>
    <row r="17" spans="2:6">
      <c r="B17" s="80" t="s">
        <v>4</v>
      </c>
      <c r="C17" s="322" t="s">
        <v>47</v>
      </c>
      <c r="D17" s="156"/>
      <c r="E17" s="19" t="s">
        <v>5</v>
      </c>
      <c r="F17" s="4"/>
    </row>
    <row r="18" spans="2:6">
      <c r="B18" s="81" t="s">
        <v>6</v>
      </c>
      <c r="C18" s="323" t="s">
        <v>140</v>
      </c>
      <c r="D18" s="156"/>
      <c r="E18" s="83"/>
      <c r="F18" s="4"/>
    </row>
    <row r="19" spans="2:6">
      <c r="B19" s="81" t="s">
        <v>8</v>
      </c>
      <c r="C19" s="108">
        <v>43006</v>
      </c>
      <c r="D19" s="157"/>
      <c r="E19" s="83" t="s">
        <v>9</v>
      </c>
      <c r="F19" s="4"/>
    </row>
    <row r="20" spans="2:6">
      <c r="B20" s="85" t="s">
        <v>10</v>
      </c>
      <c r="C20" s="224">
        <v>157115</v>
      </c>
      <c r="D20" s="2"/>
      <c r="E20" s="84"/>
      <c r="F20" s="4"/>
    </row>
    <row r="21" spans="2:6">
      <c r="B21" s="81" t="s">
        <v>11</v>
      </c>
      <c r="C21" s="108">
        <v>4700031565</v>
      </c>
      <c r="D21" s="2"/>
      <c r="E21" s="86"/>
      <c r="F21" s="4"/>
    </row>
    <row r="22" spans="2:6">
      <c r="B22" s="87" t="s">
        <v>12</v>
      </c>
      <c r="C22" s="108" t="s">
        <v>330</v>
      </c>
      <c r="D22" s="2"/>
      <c r="E22" s="4"/>
      <c r="F22" s="4"/>
    </row>
    <row r="23" spans="2:6" ht="15.75" thickBot="1">
      <c r="B23" s="87" t="s">
        <v>13</v>
      </c>
      <c r="C23" s="232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26">
        <v>3200000000</v>
      </c>
      <c r="C25" s="108" t="s">
        <v>339</v>
      </c>
      <c r="D25" s="226">
        <v>1</v>
      </c>
      <c r="E25" s="213">
        <v>3225195</v>
      </c>
      <c r="F25" s="93">
        <f>D25*E25</f>
        <v>3225195</v>
      </c>
    </row>
    <row r="26" spans="2:6" ht="15.75" thickBot="1">
      <c r="B26" s="94"/>
      <c r="C26" s="393" t="s">
        <v>340</v>
      </c>
      <c r="D26" s="95"/>
      <c r="E26" s="96" t="s">
        <v>19</v>
      </c>
      <c r="F26" s="97">
        <f>F25</f>
        <v>3225195</v>
      </c>
    </row>
    <row r="28" spans="2:6" ht="15.75" thickBot="1">
      <c r="B28" s="478" t="s">
        <v>342</v>
      </c>
      <c r="C28" s="478"/>
      <c r="D28" s="478"/>
      <c r="E28" s="478"/>
      <c r="F28" s="478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322" t="s">
        <v>47</v>
      </c>
      <c r="D30" s="82"/>
      <c r="E30" s="19" t="s">
        <v>5</v>
      </c>
      <c r="F30" s="4"/>
    </row>
    <row r="31" spans="2:6">
      <c r="B31" s="81" t="s">
        <v>6</v>
      </c>
      <c r="C31" s="323" t="s">
        <v>140</v>
      </c>
      <c r="D31" s="156"/>
      <c r="E31" s="83"/>
      <c r="F31" s="4"/>
    </row>
    <row r="32" spans="2:6">
      <c r="B32" s="81" t="s">
        <v>8</v>
      </c>
      <c r="C32" s="108">
        <v>42968</v>
      </c>
      <c r="D32" s="157"/>
      <c r="E32" s="83" t="s">
        <v>9</v>
      </c>
      <c r="F32" s="4"/>
    </row>
    <row r="33" spans="2:6">
      <c r="B33" s="85" t="s">
        <v>10</v>
      </c>
      <c r="C33" s="141">
        <v>157038</v>
      </c>
      <c r="D33" s="2"/>
      <c r="E33" s="84"/>
      <c r="F33" s="4"/>
    </row>
    <row r="34" spans="2:6">
      <c r="B34" s="81" t="s">
        <v>11</v>
      </c>
      <c r="C34" s="108">
        <v>4700031455</v>
      </c>
      <c r="D34" s="2"/>
      <c r="E34" s="86"/>
      <c r="F34" s="4"/>
    </row>
    <row r="35" spans="2:6">
      <c r="B35" s="87" t="s">
        <v>12</v>
      </c>
      <c r="C35" s="108">
        <v>7460</v>
      </c>
      <c r="D35" s="2"/>
      <c r="E35" s="4"/>
      <c r="F35" s="4"/>
    </row>
    <row r="36" spans="2:6" ht="15.75" thickBot="1">
      <c r="B36" s="87" t="s">
        <v>13</v>
      </c>
      <c r="C36" s="191"/>
      <c r="D36" s="2"/>
      <c r="E36" s="4"/>
      <c r="F36" s="4"/>
    </row>
    <row r="37" spans="2:6" ht="15.75" thickBot="1">
      <c r="B37" s="89" t="s">
        <v>14</v>
      </c>
      <c r="C37" s="189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26">
        <v>3200000000</v>
      </c>
      <c r="C38" s="108" t="s">
        <v>343</v>
      </c>
      <c r="D38" s="226">
        <v>1</v>
      </c>
      <c r="E38" s="213">
        <v>499035</v>
      </c>
      <c r="F38" s="93">
        <f>D38*E38</f>
        <v>499035</v>
      </c>
    </row>
    <row r="39" spans="2:6" ht="16.5" thickBot="1">
      <c r="B39" s="94"/>
      <c r="C39" s="394" t="s">
        <v>344</v>
      </c>
      <c r="D39" s="95"/>
      <c r="E39" s="96" t="s">
        <v>19</v>
      </c>
      <c r="F39" s="97">
        <f>SUM(F38:F38)</f>
        <v>499035</v>
      </c>
    </row>
    <row r="41" spans="2:6" ht="15.75" thickBot="1">
      <c r="B41" s="478" t="s">
        <v>345</v>
      </c>
      <c r="C41" s="478"/>
      <c r="D41" s="478"/>
      <c r="E41" s="478"/>
      <c r="F41" s="478"/>
    </row>
    <row r="42" spans="2:6" ht="15.75" thickBot="1">
      <c r="B42" s="31"/>
      <c r="C42" s="126" t="s">
        <v>38</v>
      </c>
      <c r="D42" s="2"/>
      <c r="E42" s="3"/>
      <c r="F42" s="4"/>
    </row>
    <row r="43" spans="2:6">
      <c r="B43" s="80" t="s">
        <v>4</v>
      </c>
      <c r="C43" s="194" t="s">
        <v>47</v>
      </c>
      <c r="D43" s="156"/>
      <c r="E43" s="19" t="s">
        <v>5</v>
      </c>
      <c r="F43" s="4"/>
    </row>
    <row r="44" spans="2:6">
      <c r="B44" s="81" t="s">
        <v>6</v>
      </c>
      <c r="C44" s="188" t="s">
        <v>140</v>
      </c>
      <c r="D44" s="156"/>
      <c r="E44" s="83"/>
      <c r="F44" s="4"/>
    </row>
    <row r="45" spans="2:6">
      <c r="B45" s="81" t="s">
        <v>8</v>
      </c>
      <c r="C45" s="108">
        <v>42969</v>
      </c>
      <c r="D45" s="157"/>
      <c r="E45" s="83" t="s">
        <v>9</v>
      </c>
      <c r="F45" s="4"/>
    </row>
    <row r="46" spans="2:6">
      <c r="B46" s="85" t="s">
        <v>10</v>
      </c>
      <c r="C46" s="141">
        <v>157036</v>
      </c>
      <c r="D46" s="2"/>
      <c r="E46" s="84"/>
      <c r="F46" s="4"/>
    </row>
    <row r="47" spans="2:6">
      <c r="B47" s="81" t="s">
        <v>11</v>
      </c>
      <c r="C47" s="108">
        <v>4700031472</v>
      </c>
      <c r="D47" s="2"/>
      <c r="E47" s="86"/>
      <c r="F47" s="4"/>
    </row>
    <row r="48" spans="2:6">
      <c r="B48" s="87" t="s">
        <v>12</v>
      </c>
      <c r="C48" s="108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26">
        <v>3200000000</v>
      </c>
      <c r="C51" s="108" t="s">
        <v>343</v>
      </c>
      <c r="D51" s="226">
        <v>1</v>
      </c>
      <c r="E51" s="213">
        <v>499035</v>
      </c>
      <c r="F51" s="93">
        <f>D51*E51</f>
        <v>499035</v>
      </c>
    </row>
    <row r="52" spans="2:9" ht="16.5" thickBot="1">
      <c r="B52" s="122"/>
      <c r="C52" s="395" t="s">
        <v>346</v>
      </c>
      <c r="D52" s="123"/>
      <c r="E52" s="124" t="s">
        <v>19</v>
      </c>
      <c r="F52" s="135">
        <f>F51</f>
        <v>499035</v>
      </c>
    </row>
    <row r="54" spans="2:9" ht="15.75" thickBot="1">
      <c r="B54" s="478" t="s">
        <v>347</v>
      </c>
      <c r="C54" s="478"/>
      <c r="D54" s="478"/>
      <c r="E54" s="478"/>
      <c r="F54" s="478"/>
    </row>
    <row r="55" spans="2:9" ht="15.75" thickBot="1">
      <c r="B55" s="134"/>
      <c r="C55" s="126" t="s">
        <v>39</v>
      </c>
      <c r="D55" s="82"/>
      <c r="E55" s="3"/>
      <c r="F55" s="4"/>
    </row>
    <row r="56" spans="2:9" ht="15.75" thickBot="1">
      <c r="B56" s="170" t="s">
        <v>4</v>
      </c>
      <c r="C56" s="322" t="s">
        <v>47</v>
      </c>
      <c r="D56" s="156"/>
      <c r="E56" s="19" t="s">
        <v>5</v>
      </c>
      <c r="F56" s="4"/>
    </row>
    <row r="57" spans="2:9" ht="15.75" thickBot="1">
      <c r="B57" s="170" t="s">
        <v>6</v>
      </c>
      <c r="C57" s="323" t="s">
        <v>140</v>
      </c>
      <c r="D57" s="156"/>
      <c r="E57" s="83"/>
      <c r="F57" s="4"/>
    </row>
    <row r="58" spans="2:9" ht="15.75" thickBot="1">
      <c r="B58" s="170" t="s">
        <v>8</v>
      </c>
      <c r="C58" s="108">
        <v>43007</v>
      </c>
      <c r="D58" s="157"/>
      <c r="E58" s="83" t="s">
        <v>9</v>
      </c>
      <c r="F58" s="4"/>
    </row>
    <row r="59" spans="2:9" ht="15.75" thickBot="1">
      <c r="B59" s="171" t="s">
        <v>10</v>
      </c>
      <c r="C59" s="141">
        <v>157114</v>
      </c>
      <c r="D59" s="2"/>
      <c r="E59" s="84"/>
      <c r="F59" s="4"/>
    </row>
    <row r="60" spans="2:9" ht="15.75" thickBot="1">
      <c r="B60" s="170" t="s">
        <v>11</v>
      </c>
      <c r="C60" s="193">
        <v>4700031993</v>
      </c>
      <c r="D60" s="2"/>
      <c r="E60" s="86"/>
      <c r="F60" s="4"/>
    </row>
    <row r="61" spans="2:9" ht="15.75" thickBot="1">
      <c r="B61" s="170" t="s">
        <v>12</v>
      </c>
      <c r="C61" s="108">
        <v>7466</v>
      </c>
      <c r="D61" s="2"/>
      <c r="E61" s="4"/>
      <c r="F61" s="4"/>
      <c r="I61" t="s">
        <v>5</v>
      </c>
    </row>
    <row r="62" spans="2:9" ht="15.75" thickBot="1">
      <c r="B62" s="170" t="s">
        <v>13</v>
      </c>
      <c r="C62" s="152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90">
        <v>1111100000</v>
      </c>
      <c r="C64" s="108" t="s">
        <v>329</v>
      </c>
      <c r="D64" s="226">
        <v>1</v>
      </c>
      <c r="E64" s="213">
        <v>958756</v>
      </c>
      <c r="F64" s="93">
        <f>D64*E64</f>
        <v>958756</v>
      </c>
    </row>
    <row r="65" spans="2:6" ht="15.75" thickBot="1">
      <c r="B65" s="152"/>
      <c r="C65" s="153"/>
      <c r="D65" s="154"/>
      <c r="E65" s="155" t="s">
        <v>19</v>
      </c>
      <c r="F65" s="172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8" t="s">
        <v>348</v>
      </c>
      <c r="C2" s="478"/>
      <c r="D2" s="478"/>
      <c r="E2" s="478"/>
      <c r="F2" s="478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140</v>
      </c>
      <c r="D5" s="10"/>
      <c r="E5" s="11"/>
      <c r="F5" s="8"/>
    </row>
    <row r="6" spans="2:6">
      <c r="B6" s="9" t="s">
        <v>8</v>
      </c>
      <c r="C6" s="108">
        <v>42715</v>
      </c>
      <c r="D6" s="12"/>
      <c r="E6" s="11" t="s">
        <v>9</v>
      </c>
      <c r="F6" s="8"/>
    </row>
    <row r="7" spans="2:6">
      <c r="B7" s="1" t="s">
        <v>10</v>
      </c>
      <c r="C7" s="141">
        <v>156905</v>
      </c>
      <c r="D7" s="6"/>
      <c r="E7" s="18"/>
      <c r="F7" s="8"/>
    </row>
    <row r="8" spans="2:6">
      <c r="B8" s="9" t="s">
        <v>11</v>
      </c>
      <c r="C8" s="108">
        <v>4700030185</v>
      </c>
      <c r="D8" s="6"/>
      <c r="E8" s="13"/>
      <c r="F8" s="8"/>
    </row>
    <row r="9" spans="2:6">
      <c r="B9" s="14" t="s">
        <v>12</v>
      </c>
      <c r="C9" s="108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90">
        <v>1111100000</v>
      </c>
      <c r="C12" s="108" t="s">
        <v>349</v>
      </c>
      <c r="D12" s="226">
        <v>1</v>
      </c>
      <c r="E12" s="213">
        <v>36493</v>
      </c>
      <c r="F12" s="93">
        <f>D12*E12</f>
        <v>36493</v>
      </c>
    </row>
    <row r="13" spans="2:6" ht="16.5" thickBot="1">
      <c r="B13" s="117"/>
      <c r="C13" s="396" t="s">
        <v>350</v>
      </c>
      <c r="D13" s="160"/>
      <c r="E13" s="161" t="s">
        <v>19</v>
      </c>
      <c r="F13" s="131">
        <f>SUM(F12:F12)</f>
        <v>36493</v>
      </c>
    </row>
    <row r="15" spans="2:6" ht="15.75" thickBot="1">
      <c r="B15" s="478" t="s">
        <v>351</v>
      </c>
      <c r="C15" s="478"/>
      <c r="D15" s="478"/>
      <c r="E15" s="478"/>
      <c r="F15" s="478"/>
    </row>
    <row r="16" spans="2:6" ht="15.75" thickBot="1">
      <c r="B16" s="31"/>
      <c r="C16" s="126" t="s">
        <v>80</v>
      </c>
      <c r="D16" s="2"/>
      <c r="E16" s="3"/>
      <c r="F16" s="4"/>
    </row>
    <row r="17" spans="2:6">
      <c r="B17" s="5" t="s">
        <v>4</v>
      </c>
      <c r="C17" s="194" t="s">
        <v>47</v>
      </c>
      <c r="D17" s="6"/>
      <c r="E17" s="7" t="s">
        <v>5</v>
      </c>
      <c r="F17" s="8"/>
    </row>
    <row r="18" spans="2:6">
      <c r="B18" s="9" t="s">
        <v>6</v>
      </c>
      <c r="C18" s="188" t="s">
        <v>140</v>
      </c>
      <c r="D18" s="6"/>
      <c r="E18" s="11"/>
      <c r="F18" s="8"/>
    </row>
    <row r="19" spans="2:6">
      <c r="B19" s="9" t="s">
        <v>8</v>
      </c>
      <c r="C19" s="108">
        <v>42717</v>
      </c>
      <c r="D19" s="72"/>
      <c r="E19" s="11" t="s">
        <v>9</v>
      </c>
      <c r="F19" s="8"/>
    </row>
    <row r="20" spans="2:6">
      <c r="B20" s="1" t="s">
        <v>10</v>
      </c>
      <c r="C20" s="141">
        <v>156906</v>
      </c>
      <c r="D20" s="6"/>
      <c r="E20" s="18"/>
      <c r="F20" s="8"/>
    </row>
    <row r="21" spans="2:6">
      <c r="B21" s="9" t="s">
        <v>11</v>
      </c>
      <c r="C21" s="108">
        <v>4700030186</v>
      </c>
      <c r="D21" s="6"/>
      <c r="E21" s="13"/>
      <c r="F21" s="8"/>
    </row>
    <row r="22" spans="2:6">
      <c r="B22" s="14" t="s">
        <v>12</v>
      </c>
      <c r="C22" s="108"/>
      <c r="D22" s="6"/>
      <c r="E22" s="8"/>
      <c r="F22" s="8"/>
    </row>
    <row r="23" spans="2:6" ht="15.75" thickBot="1">
      <c r="B23" s="14" t="s">
        <v>13</v>
      </c>
      <c r="C23" s="128"/>
      <c r="D23" s="6"/>
      <c r="E23" s="8"/>
      <c r="F23" s="8"/>
    </row>
    <row r="24" spans="2:6" ht="15.75" thickBot="1">
      <c r="B24" s="61" t="s">
        <v>14</v>
      </c>
      <c r="C24" s="127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90">
        <v>1111100000</v>
      </c>
      <c r="C25" s="108" t="s">
        <v>349</v>
      </c>
      <c r="D25" s="226">
        <v>1</v>
      </c>
      <c r="E25" s="213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78" t="s">
        <v>352</v>
      </c>
      <c r="C28" s="478"/>
      <c r="D28" s="478"/>
      <c r="E28" s="478"/>
      <c r="F28" s="478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140</v>
      </c>
      <c r="D31" s="10"/>
      <c r="E31" s="11"/>
      <c r="F31" s="8"/>
    </row>
    <row r="32" spans="2:6">
      <c r="B32" s="9" t="s">
        <v>8</v>
      </c>
      <c r="C32" s="108">
        <v>42718</v>
      </c>
      <c r="D32" s="12"/>
      <c r="E32" s="11" t="s">
        <v>9</v>
      </c>
      <c r="F32" s="8"/>
    </row>
    <row r="33" spans="2:6">
      <c r="B33" s="1" t="s">
        <v>10</v>
      </c>
      <c r="C33" s="141">
        <v>156907</v>
      </c>
      <c r="D33" s="6"/>
      <c r="E33" s="18"/>
      <c r="F33" s="8"/>
    </row>
    <row r="34" spans="2:6">
      <c r="B34" s="9" t="s">
        <v>11</v>
      </c>
      <c r="C34" s="108">
        <v>4700030187</v>
      </c>
      <c r="D34" s="6"/>
      <c r="E34" s="13"/>
      <c r="F34" s="8"/>
    </row>
    <row r="35" spans="2:6">
      <c r="B35" s="14" t="s">
        <v>12</v>
      </c>
      <c r="C35" s="108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90">
        <v>1111100000</v>
      </c>
      <c r="C38" s="108" t="s">
        <v>349</v>
      </c>
      <c r="D38" s="226">
        <v>1</v>
      </c>
      <c r="E38" s="214">
        <v>36493</v>
      </c>
      <c r="F38" s="131">
        <f>D38*E38</f>
        <v>36493</v>
      </c>
    </row>
    <row r="39" spans="2:6" ht="15.75" thickBot="1">
      <c r="B39" s="114"/>
      <c r="C39" s="115"/>
      <c r="D39" s="116"/>
      <c r="E39" s="129" t="s">
        <v>19</v>
      </c>
      <c r="F39" s="130">
        <f>F38</f>
        <v>36493</v>
      </c>
    </row>
    <row r="41" spans="2:6" ht="15.75" thickBot="1">
      <c r="B41" s="478" t="s">
        <v>353</v>
      </c>
      <c r="C41" s="478"/>
      <c r="D41" s="478"/>
      <c r="E41" s="478"/>
      <c r="F41" s="478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140</v>
      </c>
      <c r="D44" s="10"/>
      <c r="E44" s="11"/>
      <c r="F44" s="8"/>
    </row>
    <row r="45" spans="2:6">
      <c r="B45" s="9" t="s">
        <v>8</v>
      </c>
      <c r="C45" s="108">
        <v>42720</v>
      </c>
      <c r="D45" s="12"/>
      <c r="E45" s="11" t="s">
        <v>9</v>
      </c>
      <c r="F45" s="8"/>
    </row>
    <row r="46" spans="2:6">
      <c r="B46" s="1" t="s">
        <v>10</v>
      </c>
      <c r="C46" s="141">
        <v>156908</v>
      </c>
      <c r="D46" s="6"/>
      <c r="E46" s="18"/>
      <c r="F46" s="8"/>
    </row>
    <row r="47" spans="2:6">
      <c r="B47" s="9" t="s">
        <v>11</v>
      </c>
      <c r="C47" s="108">
        <v>4700030188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97">
        <v>1111100000</v>
      </c>
      <c r="C51" s="108" t="s">
        <v>349</v>
      </c>
      <c r="D51" s="226">
        <v>1</v>
      </c>
      <c r="E51" s="213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78" t="s">
        <v>354</v>
      </c>
      <c r="C54" s="478"/>
      <c r="D54" s="478"/>
      <c r="E54" s="478"/>
      <c r="F54" s="478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140</v>
      </c>
      <c r="D57" s="10"/>
      <c r="E57" s="11"/>
      <c r="F57" s="8"/>
    </row>
    <row r="58" spans="2:6">
      <c r="B58" s="9" t="s">
        <v>8</v>
      </c>
      <c r="C58" s="108">
        <v>42722</v>
      </c>
      <c r="D58" s="12"/>
      <c r="E58" s="11" t="s">
        <v>9</v>
      </c>
      <c r="F58" s="8"/>
    </row>
    <row r="59" spans="2:6">
      <c r="B59" s="1" t="s">
        <v>10</v>
      </c>
      <c r="C59" s="141">
        <v>156909</v>
      </c>
      <c r="D59" s="6"/>
      <c r="E59" s="13"/>
      <c r="F59" s="8"/>
    </row>
    <row r="60" spans="2:6">
      <c r="B60" s="9" t="s">
        <v>11</v>
      </c>
      <c r="C60" s="108">
        <v>4700030189</v>
      </c>
      <c r="D60" s="6"/>
      <c r="E60" s="13"/>
      <c r="F60" s="8"/>
    </row>
    <row r="61" spans="2:6">
      <c r="B61" s="14" t="s">
        <v>12</v>
      </c>
      <c r="C61" s="108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97">
        <v>1111100000</v>
      </c>
      <c r="C64" s="108" t="s">
        <v>349</v>
      </c>
      <c r="D64" s="226">
        <v>1</v>
      </c>
      <c r="E64" s="213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233</v>
      </c>
      <c r="C2" s="478"/>
      <c r="D2" s="478"/>
      <c r="E2" s="478"/>
      <c r="F2" s="478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140</v>
      </c>
      <c r="D5" s="10"/>
      <c r="E5" s="11"/>
      <c r="F5" s="8"/>
    </row>
    <row r="6" spans="2:6">
      <c r="B6" s="9" t="s">
        <v>8</v>
      </c>
      <c r="C6" s="108">
        <v>18881</v>
      </c>
      <c r="D6" s="12"/>
      <c r="E6" s="11" t="s">
        <v>9</v>
      </c>
      <c r="F6" s="8"/>
    </row>
    <row r="7" spans="2:6">
      <c r="B7" s="1" t="s">
        <v>10</v>
      </c>
      <c r="C7" s="141">
        <v>142866</v>
      </c>
      <c r="D7" s="6"/>
      <c r="E7" s="13"/>
      <c r="F7" s="8"/>
    </row>
    <row r="8" spans="2:6">
      <c r="B8" s="9" t="s">
        <v>11</v>
      </c>
      <c r="C8" s="108">
        <v>4700030663</v>
      </c>
      <c r="D8" s="6"/>
      <c r="E8" s="13"/>
      <c r="F8" s="8"/>
    </row>
    <row r="9" spans="2:6">
      <c r="B9" s="14" t="s">
        <v>12</v>
      </c>
      <c r="C9" s="108" t="s">
        <v>234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231</v>
      </c>
      <c r="D12" s="226">
        <v>1</v>
      </c>
      <c r="E12" s="21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78" t="s">
        <v>235</v>
      </c>
      <c r="C15" s="478"/>
      <c r="D15" s="478"/>
      <c r="E15" s="478"/>
      <c r="F15" s="478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94" t="s">
        <v>47</v>
      </c>
      <c r="D17" s="6"/>
      <c r="E17" s="7" t="s">
        <v>5</v>
      </c>
      <c r="F17" s="8"/>
    </row>
    <row r="18" spans="2:6">
      <c r="B18" s="9" t="s">
        <v>6</v>
      </c>
      <c r="C18" s="188" t="s">
        <v>140</v>
      </c>
      <c r="D18" s="10"/>
      <c r="E18" s="11"/>
      <c r="F18" s="8"/>
    </row>
    <row r="19" spans="2:6">
      <c r="B19" s="9" t="s">
        <v>8</v>
      </c>
      <c r="C19" s="108">
        <v>18882</v>
      </c>
      <c r="D19" s="12"/>
      <c r="E19" s="11" t="s">
        <v>9</v>
      </c>
      <c r="F19" s="8"/>
    </row>
    <row r="20" spans="2:6">
      <c r="B20" s="1" t="s">
        <v>10</v>
      </c>
      <c r="C20" s="141">
        <v>142865</v>
      </c>
      <c r="D20" s="6"/>
      <c r="E20" s="13"/>
      <c r="F20" s="8"/>
    </row>
    <row r="21" spans="2:6">
      <c r="B21" s="9" t="s">
        <v>11</v>
      </c>
      <c r="C21" s="108">
        <v>4700030664</v>
      </c>
      <c r="D21" s="6"/>
      <c r="E21" s="13"/>
      <c r="F21" s="8"/>
    </row>
    <row r="22" spans="2:6">
      <c r="B22" s="14" t="s">
        <v>12</v>
      </c>
      <c r="C22" s="108" t="s">
        <v>236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6">
        <v>3200000000</v>
      </c>
      <c r="C25" s="108" t="s">
        <v>231</v>
      </c>
      <c r="D25" s="226">
        <v>1</v>
      </c>
      <c r="E25" s="21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78" t="s">
        <v>237</v>
      </c>
      <c r="C28" s="478"/>
      <c r="D28" s="478"/>
      <c r="E28" s="478"/>
      <c r="F28" s="478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140</v>
      </c>
      <c r="D31" s="10"/>
      <c r="E31" s="11"/>
      <c r="F31" s="8"/>
    </row>
    <row r="32" spans="2:6">
      <c r="B32" s="9" t="s">
        <v>8</v>
      </c>
      <c r="C32" s="108">
        <v>18943</v>
      </c>
      <c r="D32" s="12"/>
      <c r="E32" s="11" t="s">
        <v>9</v>
      </c>
      <c r="F32" s="8"/>
    </row>
    <row r="33" spans="2:6">
      <c r="B33" s="1" t="s">
        <v>10</v>
      </c>
      <c r="C33" s="141">
        <v>142864</v>
      </c>
      <c r="D33" s="6"/>
      <c r="E33" s="13"/>
      <c r="F33" s="8"/>
    </row>
    <row r="34" spans="2:6">
      <c r="B34" s="9" t="s">
        <v>11</v>
      </c>
      <c r="C34" s="108">
        <v>4700030665</v>
      </c>
      <c r="D34" s="6"/>
      <c r="E34" s="13"/>
      <c r="F34" s="8"/>
    </row>
    <row r="35" spans="2:6">
      <c r="B35" s="14" t="s">
        <v>12</v>
      </c>
      <c r="C35" s="108" t="s">
        <v>238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231</v>
      </c>
      <c r="D38" s="226">
        <v>1</v>
      </c>
      <c r="E38" s="21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78" t="s">
        <v>239</v>
      </c>
      <c r="C41" s="478"/>
      <c r="D41" s="478"/>
      <c r="E41" s="478"/>
      <c r="F41" s="478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140</v>
      </c>
      <c r="D44" s="10"/>
      <c r="E44" s="11"/>
      <c r="F44" s="8"/>
    </row>
    <row r="45" spans="2:6">
      <c r="B45" s="9" t="s">
        <v>8</v>
      </c>
      <c r="C45" s="108">
        <v>18861</v>
      </c>
      <c r="D45" s="12"/>
      <c r="E45" s="11" t="s">
        <v>9</v>
      </c>
      <c r="F45" s="8"/>
    </row>
    <row r="46" spans="2:6">
      <c r="B46" s="1" t="s">
        <v>10</v>
      </c>
      <c r="C46" s="141">
        <v>142893</v>
      </c>
      <c r="D46" s="6"/>
      <c r="E46" s="13"/>
      <c r="F46" s="8"/>
    </row>
    <row r="47" spans="2:6">
      <c r="B47" s="9" t="s">
        <v>11</v>
      </c>
      <c r="C47" s="108">
        <v>4700030618</v>
      </c>
      <c r="D47" s="6"/>
      <c r="E47" s="13"/>
      <c r="F47" s="8"/>
    </row>
    <row r="48" spans="2:6">
      <c r="B48" s="14" t="s">
        <v>12</v>
      </c>
      <c r="C48" s="108" t="s">
        <v>240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232</v>
      </c>
      <c r="D51" s="226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78" t="s">
        <v>241</v>
      </c>
      <c r="C54" s="478"/>
      <c r="D54" s="478"/>
      <c r="E54" s="478"/>
      <c r="F54" s="478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140</v>
      </c>
      <c r="D57" s="10"/>
      <c r="E57" s="11"/>
      <c r="F57" s="8"/>
    </row>
    <row r="58" spans="2:6">
      <c r="B58" s="9" t="s">
        <v>8</v>
      </c>
      <c r="C58" s="108">
        <v>18863</v>
      </c>
      <c r="D58" s="12"/>
      <c r="E58" s="11" t="s">
        <v>9</v>
      </c>
      <c r="F58" s="8"/>
    </row>
    <row r="59" spans="2:6">
      <c r="B59" s="1" t="s">
        <v>10</v>
      </c>
      <c r="C59" s="141">
        <v>142892</v>
      </c>
      <c r="D59" s="6"/>
      <c r="E59" s="13"/>
      <c r="F59" s="8"/>
    </row>
    <row r="60" spans="2:6">
      <c r="B60" s="9" t="s">
        <v>11</v>
      </c>
      <c r="C60" s="108">
        <v>4700030619</v>
      </c>
      <c r="D60" s="6"/>
      <c r="E60" s="13"/>
      <c r="F60" s="8"/>
    </row>
    <row r="61" spans="2:6">
      <c r="B61" s="14" t="s">
        <v>12</v>
      </c>
      <c r="C61" s="108" t="s">
        <v>242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232</v>
      </c>
      <c r="D64" s="226">
        <v>1</v>
      </c>
      <c r="E64" s="21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243</v>
      </c>
      <c r="C2" s="478"/>
      <c r="D2" s="478"/>
      <c r="E2" s="478"/>
      <c r="F2" s="478"/>
    </row>
    <row r="3" spans="2:6" ht="15.75" thickBot="1">
      <c r="B3" s="31"/>
      <c r="C3" s="32" t="s">
        <v>142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140</v>
      </c>
      <c r="D5" s="10"/>
      <c r="E5" s="11"/>
      <c r="F5" s="8"/>
    </row>
    <row r="6" spans="2:6">
      <c r="B6" s="9" t="s">
        <v>8</v>
      </c>
      <c r="C6" s="108">
        <v>18865</v>
      </c>
      <c r="D6" s="12"/>
      <c r="E6" s="11" t="s">
        <v>9</v>
      </c>
      <c r="F6" s="8"/>
    </row>
    <row r="7" spans="2:6">
      <c r="B7" s="1" t="s">
        <v>10</v>
      </c>
      <c r="C7" s="141">
        <v>142891</v>
      </c>
      <c r="D7" s="6"/>
      <c r="E7" s="13"/>
      <c r="F7" s="8"/>
    </row>
    <row r="8" spans="2:6">
      <c r="B8" s="9" t="s">
        <v>11</v>
      </c>
      <c r="C8" s="108">
        <v>4700030620</v>
      </c>
      <c r="D8" s="6"/>
      <c r="E8" s="13"/>
      <c r="F8" s="8"/>
    </row>
    <row r="9" spans="2:6">
      <c r="B9" s="14" t="s">
        <v>12</v>
      </c>
      <c r="C9" s="108" t="s">
        <v>244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232</v>
      </c>
      <c r="D12" s="226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78" t="s">
        <v>245</v>
      </c>
      <c r="C15" s="478"/>
      <c r="D15" s="478"/>
      <c r="E15" s="478"/>
      <c r="F15" s="478"/>
    </row>
    <row r="16" spans="2:6" ht="15.75" thickBot="1">
      <c r="B16" s="31"/>
      <c r="C16" s="32" t="s">
        <v>143</v>
      </c>
      <c r="D16" s="2"/>
      <c r="E16" s="3"/>
      <c r="F16" s="4"/>
    </row>
    <row r="17" spans="2:6">
      <c r="B17" s="5" t="s">
        <v>4</v>
      </c>
      <c r="C17" s="194" t="s">
        <v>47</v>
      </c>
      <c r="D17" s="6"/>
      <c r="E17" s="7" t="s">
        <v>5</v>
      </c>
      <c r="F17" s="8"/>
    </row>
    <row r="18" spans="2:6">
      <c r="B18" s="9" t="s">
        <v>6</v>
      </c>
      <c r="C18" s="188" t="s">
        <v>140</v>
      </c>
      <c r="D18" s="10"/>
      <c r="E18" s="11"/>
      <c r="F18" s="8"/>
    </row>
    <row r="19" spans="2:6">
      <c r="B19" s="9" t="s">
        <v>8</v>
      </c>
      <c r="C19" s="108">
        <v>18864</v>
      </c>
      <c r="D19" s="12"/>
      <c r="E19" s="11" t="s">
        <v>9</v>
      </c>
      <c r="F19" s="8"/>
    </row>
    <row r="20" spans="2:6">
      <c r="B20" s="1" t="s">
        <v>10</v>
      </c>
      <c r="C20" s="141">
        <v>142890</v>
      </c>
      <c r="D20" s="6"/>
      <c r="E20" s="13"/>
      <c r="F20" s="8"/>
    </row>
    <row r="21" spans="2:6">
      <c r="B21" s="9" t="s">
        <v>11</v>
      </c>
      <c r="C21" s="108">
        <v>4700030621</v>
      </c>
      <c r="D21" s="6"/>
      <c r="E21" s="13"/>
      <c r="F21" s="8"/>
    </row>
    <row r="22" spans="2:6">
      <c r="B22" s="14" t="s">
        <v>12</v>
      </c>
      <c r="C22" s="108" t="s">
        <v>246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6">
        <v>3200000000</v>
      </c>
      <c r="C25" s="108" t="s">
        <v>232</v>
      </c>
      <c r="D25" s="226">
        <v>1</v>
      </c>
      <c r="E25" s="21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78" t="s">
        <v>247</v>
      </c>
      <c r="C28" s="478"/>
      <c r="D28" s="478"/>
      <c r="E28" s="478"/>
      <c r="F28" s="478"/>
    </row>
    <row r="29" spans="2:6" ht="15.75" thickBot="1">
      <c r="B29" s="31"/>
      <c r="C29" s="32" t="s">
        <v>144</v>
      </c>
      <c r="D29" s="2"/>
      <c r="E29" s="3"/>
      <c r="F29" s="4"/>
    </row>
    <row r="30" spans="2:6">
      <c r="B30" s="5" t="s">
        <v>4</v>
      </c>
      <c r="C30" s="194" t="s">
        <v>47</v>
      </c>
      <c r="D30" s="6"/>
      <c r="E30" s="7" t="s">
        <v>5</v>
      </c>
      <c r="F30" s="8"/>
    </row>
    <row r="31" spans="2:6">
      <c r="B31" s="9" t="s">
        <v>6</v>
      </c>
      <c r="C31" s="188" t="s">
        <v>140</v>
      </c>
      <c r="D31" s="10"/>
      <c r="E31" s="11"/>
      <c r="F31" s="8"/>
    </row>
    <row r="32" spans="2:6">
      <c r="B32" s="9" t="s">
        <v>8</v>
      </c>
      <c r="C32" s="108">
        <v>18843</v>
      </c>
      <c r="D32" s="12"/>
      <c r="E32" s="11" t="s">
        <v>9</v>
      </c>
      <c r="F32" s="8"/>
    </row>
    <row r="33" spans="2:6">
      <c r="B33" s="1" t="s">
        <v>10</v>
      </c>
      <c r="C33" s="141">
        <v>142889</v>
      </c>
      <c r="D33" s="6"/>
      <c r="E33" s="13"/>
      <c r="F33" s="8"/>
    </row>
    <row r="34" spans="2:6">
      <c r="B34" s="9" t="s">
        <v>11</v>
      </c>
      <c r="C34" s="108">
        <v>4700030622</v>
      </c>
      <c r="D34" s="6"/>
      <c r="E34" s="13"/>
      <c r="F34" s="8"/>
    </row>
    <row r="35" spans="2:6">
      <c r="B35" s="14" t="s">
        <v>12</v>
      </c>
      <c r="C35" s="108" t="s">
        <v>248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232</v>
      </c>
      <c r="D38" s="226">
        <v>1</v>
      </c>
      <c r="E38" s="21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78" t="s">
        <v>249</v>
      </c>
      <c r="C41" s="478"/>
      <c r="D41" s="478"/>
      <c r="E41" s="478"/>
      <c r="F41" s="478"/>
    </row>
    <row r="42" spans="2:6" ht="15.75" thickBot="1">
      <c r="B42" s="31"/>
      <c r="C42" s="32" t="s">
        <v>145</v>
      </c>
      <c r="D42" s="2"/>
      <c r="E42" s="3"/>
      <c r="F42" s="4"/>
    </row>
    <row r="43" spans="2:6">
      <c r="B43" s="5" t="s">
        <v>4</v>
      </c>
      <c r="C43" s="194" t="s">
        <v>47</v>
      </c>
      <c r="D43" s="6"/>
      <c r="E43" s="7" t="s">
        <v>5</v>
      </c>
      <c r="F43" s="8"/>
    </row>
    <row r="44" spans="2:6">
      <c r="B44" s="9" t="s">
        <v>6</v>
      </c>
      <c r="C44" s="188" t="s">
        <v>140</v>
      </c>
      <c r="D44" s="10"/>
      <c r="E44" s="11"/>
      <c r="F44" s="8"/>
    </row>
    <row r="45" spans="2:6">
      <c r="B45" s="9" t="s">
        <v>8</v>
      </c>
      <c r="C45" s="108">
        <v>18844</v>
      </c>
      <c r="D45" s="12"/>
      <c r="E45" s="11" t="s">
        <v>9</v>
      </c>
      <c r="F45" s="8"/>
    </row>
    <row r="46" spans="2:6">
      <c r="B46" s="1" t="s">
        <v>10</v>
      </c>
      <c r="C46" s="141">
        <v>142888</v>
      </c>
      <c r="D46" s="6"/>
      <c r="E46" s="13"/>
      <c r="F46" s="8"/>
    </row>
    <row r="47" spans="2:6">
      <c r="B47" s="9" t="s">
        <v>11</v>
      </c>
      <c r="C47" s="108">
        <v>4700030623</v>
      </c>
      <c r="D47" s="6"/>
      <c r="E47" s="13"/>
      <c r="F47" s="8"/>
    </row>
    <row r="48" spans="2:6">
      <c r="B48" s="14" t="s">
        <v>12</v>
      </c>
      <c r="C48" s="108" t="s">
        <v>250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232</v>
      </c>
      <c r="D51" s="226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78" t="s">
        <v>251</v>
      </c>
      <c r="C54" s="478"/>
      <c r="D54" s="478"/>
      <c r="E54" s="478"/>
      <c r="F54" s="478"/>
    </row>
    <row r="55" spans="2:6" ht="15.75" thickBot="1">
      <c r="B55" s="31"/>
      <c r="C55" s="32" t="s">
        <v>146</v>
      </c>
      <c r="D55" s="2"/>
      <c r="E55" s="3"/>
      <c r="F55" s="4"/>
    </row>
    <row r="56" spans="2:6">
      <c r="B56" s="5" t="s">
        <v>4</v>
      </c>
      <c r="C56" s="194" t="s">
        <v>47</v>
      </c>
      <c r="D56" s="6"/>
      <c r="E56" s="7" t="s">
        <v>5</v>
      </c>
      <c r="F56" s="8"/>
    </row>
    <row r="57" spans="2:6">
      <c r="B57" s="9" t="s">
        <v>6</v>
      </c>
      <c r="C57" s="188" t="s">
        <v>140</v>
      </c>
      <c r="D57" s="10"/>
      <c r="E57" s="11"/>
      <c r="F57" s="8"/>
    </row>
    <row r="58" spans="2:6">
      <c r="B58" s="9" t="s">
        <v>8</v>
      </c>
      <c r="C58" s="108">
        <v>18845</v>
      </c>
      <c r="D58" s="12"/>
      <c r="E58" s="11" t="s">
        <v>9</v>
      </c>
      <c r="F58" s="8"/>
    </row>
    <row r="59" spans="2:6">
      <c r="B59" s="1" t="s">
        <v>10</v>
      </c>
      <c r="C59" s="141">
        <v>142887</v>
      </c>
      <c r="D59" s="6"/>
      <c r="E59" s="13"/>
      <c r="F59" s="8"/>
    </row>
    <row r="60" spans="2:6">
      <c r="B60" s="9" t="s">
        <v>11</v>
      </c>
      <c r="C60" s="108">
        <v>4700030624</v>
      </c>
      <c r="D60" s="6"/>
      <c r="E60" s="13"/>
      <c r="F60" s="8"/>
    </row>
    <row r="61" spans="2:6">
      <c r="B61" s="14" t="s">
        <v>12</v>
      </c>
      <c r="C61" s="108" t="s">
        <v>252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232</v>
      </c>
      <c r="D64" s="226">
        <v>1</v>
      </c>
      <c r="E64" s="21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 t="s">
        <v>253</v>
      </c>
      <c r="C2" s="478"/>
      <c r="D2" s="478"/>
      <c r="E2" s="478"/>
      <c r="F2" s="478"/>
    </row>
    <row r="3" spans="2:6" ht="15.75" thickBot="1">
      <c r="B3" s="31"/>
      <c r="C3" s="32" t="s">
        <v>147</v>
      </c>
      <c r="D3" s="2"/>
      <c r="E3" s="3"/>
      <c r="F3" s="4"/>
    </row>
    <row r="4" spans="2:6">
      <c r="B4" s="5" t="s">
        <v>4</v>
      </c>
      <c r="C4" s="194" t="s">
        <v>47</v>
      </c>
      <c r="D4" s="6"/>
      <c r="E4" s="7" t="s">
        <v>5</v>
      </c>
      <c r="F4" s="8"/>
    </row>
    <row r="5" spans="2:6">
      <c r="B5" s="9" t="s">
        <v>6</v>
      </c>
      <c r="C5" s="188" t="s">
        <v>140</v>
      </c>
      <c r="D5" s="10"/>
      <c r="E5" s="11"/>
      <c r="F5" s="8"/>
    </row>
    <row r="6" spans="2:6">
      <c r="B6" s="9" t="s">
        <v>8</v>
      </c>
      <c r="C6" s="108">
        <v>18846</v>
      </c>
      <c r="D6" s="12"/>
      <c r="E6" s="11" t="s">
        <v>9</v>
      </c>
      <c r="F6" s="8"/>
    </row>
    <row r="7" spans="2:6">
      <c r="B7" s="1" t="s">
        <v>10</v>
      </c>
      <c r="C7" s="141">
        <v>142886</v>
      </c>
      <c r="D7" s="6"/>
      <c r="E7" s="13"/>
      <c r="F7" s="8"/>
    </row>
    <row r="8" spans="2:6">
      <c r="B8" s="9" t="s">
        <v>11</v>
      </c>
      <c r="C8" s="108">
        <v>4700030625</v>
      </c>
      <c r="D8" s="6"/>
      <c r="E8" s="13"/>
      <c r="F8" s="8"/>
    </row>
    <row r="9" spans="2:6">
      <c r="B9" s="14" t="s">
        <v>12</v>
      </c>
      <c r="C9" s="108" t="s">
        <v>254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232</v>
      </c>
      <c r="D12" s="226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148</v>
      </c>
      <c r="D16" s="2"/>
      <c r="E16" s="3"/>
      <c r="F16" s="4"/>
    </row>
    <row r="17" spans="2:6">
      <c r="B17" s="5" t="s">
        <v>4</v>
      </c>
      <c r="C17" s="194" t="s">
        <v>184</v>
      </c>
      <c r="D17" s="6"/>
      <c r="E17" s="7" t="s">
        <v>5</v>
      </c>
      <c r="F17" s="8"/>
    </row>
    <row r="18" spans="2:6">
      <c r="B18" s="9" t="s">
        <v>6</v>
      </c>
      <c r="C18" s="188" t="s">
        <v>183</v>
      </c>
      <c r="D18" s="10"/>
      <c r="E18" s="11"/>
      <c r="F18" s="8"/>
    </row>
    <row r="19" spans="2:6">
      <c r="B19" s="9" t="s">
        <v>8</v>
      </c>
      <c r="C19" s="108">
        <v>23395</v>
      </c>
      <c r="D19" s="12"/>
      <c r="E19" s="11" t="s">
        <v>9</v>
      </c>
      <c r="F19" s="8"/>
    </row>
    <row r="20" spans="2:6">
      <c r="B20" s="1" t="s">
        <v>10</v>
      </c>
      <c r="C20" s="141">
        <v>144051</v>
      </c>
      <c r="D20" s="6"/>
      <c r="E20" s="13"/>
      <c r="F20" s="8"/>
    </row>
    <row r="21" spans="2:6">
      <c r="B21" s="9" t="s">
        <v>11</v>
      </c>
      <c r="C21" s="108" t="s">
        <v>185</v>
      </c>
      <c r="D21" s="6"/>
      <c r="E21" s="13"/>
      <c r="F21" s="8"/>
    </row>
    <row r="22" spans="2:6">
      <c r="B22" s="14" t="s">
        <v>12</v>
      </c>
      <c r="C22" s="108" t="s">
        <v>136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26">
        <v>3200000000</v>
      </c>
      <c r="C25" s="108" t="s">
        <v>255</v>
      </c>
      <c r="D25" s="226">
        <v>1</v>
      </c>
      <c r="E25" s="21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31"/>
      <c r="C29" s="32" t="s">
        <v>149</v>
      </c>
      <c r="D29" s="2"/>
      <c r="E29" s="3"/>
      <c r="F29" s="4"/>
    </row>
    <row r="30" spans="2:6">
      <c r="B30" s="5" t="s">
        <v>4</v>
      </c>
      <c r="C30" s="194" t="s">
        <v>259</v>
      </c>
      <c r="D30" s="6"/>
      <c r="E30" s="7" t="s">
        <v>5</v>
      </c>
      <c r="F30" s="8"/>
    </row>
    <row r="31" spans="2:6">
      <c r="B31" s="9" t="s">
        <v>6</v>
      </c>
      <c r="C31" s="188" t="s">
        <v>257</v>
      </c>
      <c r="D31" s="10"/>
      <c r="E31" s="11"/>
      <c r="F31" s="8"/>
    </row>
    <row r="32" spans="2:6">
      <c r="B32" s="9" t="s">
        <v>8</v>
      </c>
      <c r="C32" s="108">
        <v>23197</v>
      </c>
      <c r="D32" s="12"/>
      <c r="E32" s="11" t="s">
        <v>9</v>
      </c>
      <c r="F32" s="8"/>
    </row>
    <row r="33" spans="2:6">
      <c r="B33" s="1" t="s">
        <v>10</v>
      </c>
      <c r="C33" s="141">
        <v>143923</v>
      </c>
      <c r="D33" s="6"/>
      <c r="E33" s="13"/>
      <c r="F33" s="8"/>
    </row>
    <row r="34" spans="2:6">
      <c r="B34" s="9" t="s">
        <v>11</v>
      </c>
      <c r="C34" s="108">
        <v>4500305193</v>
      </c>
      <c r="D34" s="6"/>
      <c r="E34" s="13"/>
      <c r="F34" s="8"/>
    </row>
    <row r="35" spans="2:6">
      <c r="B35" s="14" t="s">
        <v>12</v>
      </c>
      <c r="C35" s="108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186</v>
      </c>
      <c r="D38" s="226">
        <v>1</v>
      </c>
      <c r="E38" s="21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78"/>
      <c r="C41" s="478"/>
      <c r="D41" s="478"/>
      <c r="E41" s="478"/>
      <c r="F41" s="478"/>
    </row>
    <row r="42" spans="2:6" ht="15.75" thickBot="1">
      <c r="B42" s="31"/>
      <c r="C42" s="32" t="s">
        <v>150</v>
      </c>
      <c r="D42" s="2"/>
      <c r="E42" s="3"/>
      <c r="F42" s="4"/>
    </row>
    <row r="43" spans="2:6">
      <c r="B43" s="5" t="s">
        <v>4</v>
      </c>
      <c r="C43" s="194" t="s">
        <v>260</v>
      </c>
      <c r="D43" s="6"/>
      <c r="E43" s="7" t="s">
        <v>5</v>
      </c>
      <c r="F43" s="8"/>
    </row>
    <row r="44" spans="2:6">
      <c r="B44" s="9" t="s">
        <v>6</v>
      </c>
      <c r="C44" s="188" t="s">
        <v>258</v>
      </c>
      <c r="D44" s="10"/>
      <c r="E44" s="11"/>
      <c r="F44" s="8"/>
    </row>
    <row r="45" spans="2:6">
      <c r="B45" s="9" t="s">
        <v>8</v>
      </c>
      <c r="C45" s="108">
        <v>23196</v>
      </c>
      <c r="D45" s="12"/>
      <c r="E45" s="11" t="s">
        <v>9</v>
      </c>
      <c r="F45" s="8"/>
    </row>
    <row r="46" spans="2:6">
      <c r="B46" s="1" t="s">
        <v>10</v>
      </c>
      <c r="C46" s="141">
        <v>143919</v>
      </c>
      <c r="D46" s="6"/>
      <c r="E46" s="13"/>
      <c r="F46" s="8"/>
    </row>
    <row r="47" spans="2:6">
      <c r="B47" s="9" t="s">
        <v>11</v>
      </c>
      <c r="C47" s="108" t="s">
        <v>261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262</v>
      </c>
      <c r="D51" s="226">
        <v>1</v>
      </c>
      <c r="E51" s="21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78" t="s">
        <v>263</v>
      </c>
      <c r="C54" s="478"/>
      <c r="D54" s="478"/>
      <c r="E54" s="478"/>
      <c r="F54" s="478"/>
    </row>
    <row r="55" spans="2:6" ht="15.75" thickBot="1">
      <c r="B55" s="31"/>
      <c r="C55" s="32" t="s">
        <v>151</v>
      </c>
      <c r="D55" s="2"/>
      <c r="E55" s="3"/>
      <c r="F55" s="4"/>
    </row>
    <row r="56" spans="2:6">
      <c r="B56" s="5" t="s">
        <v>4</v>
      </c>
      <c r="C56" s="194" t="s">
        <v>122</v>
      </c>
      <c r="D56" s="6"/>
      <c r="E56" s="7" t="s">
        <v>5</v>
      </c>
      <c r="F56" s="8"/>
    </row>
    <row r="57" spans="2:6">
      <c r="B57" s="9" t="s">
        <v>6</v>
      </c>
      <c r="C57" s="188" t="s">
        <v>228</v>
      </c>
      <c r="D57" s="10"/>
      <c r="E57" s="11"/>
      <c r="F57" s="8"/>
    </row>
    <row r="58" spans="2:6">
      <c r="B58" s="9" t="s">
        <v>8</v>
      </c>
      <c r="C58" s="108">
        <v>23846</v>
      </c>
      <c r="D58" s="12"/>
      <c r="E58" s="11" t="s">
        <v>9</v>
      </c>
      <c r="F58" s="8"/>
    </row>
    <row r="59" spans="2:6">
      <c r="B59" s="1" t="s">
        <v>10</v>
      </c>
      <c r="C59" s="141">
        <v>144326</v>
      </c>
      <c r="D59" s="6"/>
      <c r="E59" s="13"/>
      <c r="F59" s="8"/>
    </row>
    <row r="60" spans="2:6">
      <c r="B60" s="9" t="s">
        <v>11</v>
      </c>
      <c r="C60" s="108">
        <v>4520193459</v>
      </c>
      <c r="D60" s="6"/>
      <c r="E60" s="13"/>
      <c r="F60" s="8"/>
    </row>
    <row r="61" spans="2:6">
      <c r="B61" s="14" t="s">
        <v>12</v>
      </c>
      <c r="C61" s="108">
        <v>7171</v>
      </c>
      <c r="D61" s="6"/>
      <c r="E61" s="8"/>
      <c r="F61" s="8"/>
    </row>
    <row r="62" spans="2:6" ht="15.75" thickBot="1">
      <c r="B62" s="14" t="s">
        <v>13</v>
      </c>
      <c r="C62" s="242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9910000003</v>
      </c>
      <c r="C64" s="108" t="s">
        <v>48</v>
      </c>
      <c r="D64" s="226">
        <v>1</v>
      </c>
      <c r="E64" s="21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8"/>
      <c r="C2" s="478"/>
      <c r="D2" s="478"/>
      <c r="E2" s="478"/>
      <c r="F2" s="478"/>
    </row>
    <row r="3" spans="2:6" ht="15.75" thickBot="1">
      <c r="B3" s="31"/>
      <c r="C3" s="32" t="s">
        <v>152</v>
      </c>
      <c r="D3" s="2"/>
      <c r="E3" s="3"/>
      <c r="F3" s="4"/>
    </row>
    <row r="4" spans="2:6">
      <c r="B4" s="5" t="s">
        <v>4</v>
      </c>
      <c r="C4" s="194" t="s">
        <v>264</v>
      </c>
      <c r="D4" s="6"/>
      <c r="E4" s="7" t="s">
        <v>5</v>
      </c>
      <c r="F4" s="8"/>
    </row>
    <row r="5" spans="2:6">
      <c r="B5" s="9" t="s">
        <v>6</v>
      </c>
      <c r="C5" s="188" t="s">
        <v>265</v>
      </c>
      <c r="D5" s="10"/>
      <c r="E5" s="11"/>
      <c r="F5" s="8"/>
    </row>
    <row r="6" spans="2:6">
      <c r="B6" s="9" t="s">
        <v>8</v>
      </c>
      <c r="C6" s="243">
        <v>23588</v>
      </c>
      <c r="D6" s="12"/>
      <c r="E6" s="11" t="s">
        <v>9</v>
      </c>
      <c r="F6" s="8"/>
    </row>
    <row r="7" spans="2:6">
      <c r="B7" s="1" t="s">
        <v>10</v>
      </c>
      <c r="C7" s="141">
        <v>144272</v>
      </c>
      <c r="D7" s="6"/>
      <c r="E7" s="13"/>
      <c r="F7" s="8"/>
    </row>
    <row r="8" spans="2:6">
      <c r="B8" s="9" t="s">
        <v>11</v>
      </c>
      <c r="C8" s="243" t="s">
        <v>256</v>
      </c>
      <c r="D8" s="6"/>
      <c r="E8" s="13"/>
      <c r="F8" s="8"/>
    </row>
    <row r="9" spans="2:6">
      <c r="B9" s="14" t="s">
        <v>12</v>
      </c>
      <c r="C9" s="243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26">
        <v>3200000000</v>
      </c>
      <c r="C12" s="108" t="s">
        <v>186</v>
      </c>
      <c r="D12" s="226">
        <v>1</v>
      </c>
      <c r="E12" s="21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78"/>
      <c r="C15" s="478"/>
      <c r="D15" s="478"/>
      <c r="E15" s="478"/>
      <c r="F15" s="478"/>
    </row>
    <row r="16" spans="2:6" ht="15.75" thickBot="1">
      <c r="B16" s="31"/>
      <c r="C16" s="32" t="s">
        <v>153</v>
      </c>
      <c r="D16" s="2"/>
      <c r="E16" s="3"/>
      <c r="F16" s="4"/>
    </row>
    <row r="17" spans="2:6" ht="15.75" thickBot="1">
      <c r="B17" s="58" t="s">
        <v>4</v>
      </c>
      <c r="C17" s="111" t="s">
        <v>130</v>
      </c>
      <c r="D17" s="248"/>
      <c r="E17" s="249"/>
      <c r="F17" s="250"/>
    </row>
    <row r="18" spans="2:6" ht="15.75" thickBot="1">
      <c r="B18" s="58" t="s">
        <v>6</v>
      </c>
      <c r="C18" s="251" t="s">
        <v>181</v>
      </c>
      <c r="D18" s="248"/>
      <c r="E18" s="252"/>
      <c r="F18" s="250"/>
    </row>
    <row r="19" spans="2:6" ht="15.75" thickBot="1">
      <c r="B19" s="58" t="s">
        <v>8</v>
      </c>
      <c r="C19" s="253">
        <v>13455</v>
      </c>
      <c r="D19" s="248"/>
      <c r="E19" s="252" t="s">
        <v>9</v>
      </c>
      <c r="F19" s="250"/>
    </row>
    <row r="20" spans="2:6" ht="15.75" thickBot="1">
      <c r="B20" s="254" t="s">
        <v>10</v>
      </c>
      <c r="C20" s="255">
        <v>138297</v>
      </c>
      <c r="D20" s="248"/>
      <c r="E20" s="256"/>
      <c r="F20" s="250"/>
    </row>
    <row r="21" spans="2:6" ht="15.75" thickBot="1">
      <c r="B21" s="58" t="s">
        <v>11</v>
      </c>
      <c r="C21" s="257">
        <v>339142</v>
      </c>
      <c r="D21" s="248"/>
      <c r="E21" s="256"/>
      <c r="F21" s="250"/>
    </row>
    <row r="22" spans="2:6" ht="15.75" thickBot="1">
      <c r="B22" s="258" t="s">
        <v>12</v>
      </c>
      <c r="C22" s="253">
        <v>7222</v>
      </c>
      <c r="D22" s="248"/>
      <c r="E22" s="250"/>
      <c r="F22" s="250"/>
    </row>
    <row r="23" spans="2:6" ht="15.75" thickBot="1">
      <c r="B23" s="259" t="s">
        <v>13</v>
      </c>
      <c r="C23" s="260"/>
      <c r="D23" s="248"/>
      <c r="E23" s="250"/>
      <c r="F23" s="250"/>
    </row>
    <row r="24" spans="2:6" ht="15.75" thickBot="1">
      <c r="B24" s="261" t="s">
        <v>14</v>
      </c>
      <c r="C24" s="262" t="s">
        <v>15</v>
      </c>
      <c r="D24" s="262" t="s">
        <v>16</v>
      </c>
      <c r="E24" s="262" t="s">
        <v>17</v>
      </c>
      <c r="F24" s="263" t="s">
        <v>18</v>
      </c>
    </row>
    <row r="25" spans="2:6" ht="15.75" thickBot="1">
      <c r="B25" s="111">
        <v>3200000000</v>
      </c>
      <c r="C25" s="264" t="s">
        <v>132</v>
      </c>
      <c r="D25" s="264">
        <v>1</v>
      </c>
      <c r="E25" s="265">
        <v>250000</v>
      </c>
      <c r="F25" s="266">
        <v>250000</v>
      </c>
    </row>
    <row r="26" spans="2:6" ht="15.75" thickBot="1">
      <c r="B26" s="267"/>
      <c r="C26" s="268"/>
      <c r="D26" s="269"/>
      <c r="E26" s="268" t="s">
        <v>182</v>
      </c>
      <c r="F26" s="266">
        <v>250000</v>
      </c>
    </row>
    <row r="28" spans="2:6" ht="15.75" thickBot="1">
      <c r="B28" s="478"/>
      <c r="C28" s="478"/>
      <c r="D28" s="478"/>
      <c r="E28" s="478"/>
      <c r="F28" s="478"/>
    </row>
    <row r="29" spans="2:6" ht="15.75" thickBot="1">
      <c r="B29" s="31"/>
      <c r="C29" s="32" t="s">
        <v>154</v>
      </c>
      <c r="D29" s="2"/>
      <c r="E29" s="3"/>
      <c r="F29" s="4"/>
    </row>
    <row r="30" spans="2:6">
      <c r="B30" s="5" t="s">
        <v>4</v>
      </c>
      <c r="C30" s="194" t="s">
        <v>184</v>
      </c>
      <c r="D30" s="6"/>
      <c r="E30" s="7" t="s">
        <v>5</v>
      </c>
      <c r="F30" s="8"/>
    </row>
    <row r="31" spans="2:6">
      <c r="B31" s="9" t="s">
        <v>6</v>
      </c>
      <c r="C31" s="188" t="s">
        <v>183</v>
      </c>
      <c r="D31" s="10"/>
      <c r="E31" s="11"/>
      <c r="F31" s="8"/>
    </row>
    <row r="32" spans="2:6">
      <c r="B32" s="9" t="s">
        <v>8</v>
      </c>
      <c r="C32" s="108">
        <v>13551</v>
      </c>
      <c r="D32" s="12"/>
      <c r="E32" s="11" t="s">
        <v>9</v>
      </c>
      <c r="F32" s="8"/>
    </row>
    <row r="33" spans="2:6">
      <c r="B33" s="1" t="s">
        <v>10</v>
      </c>
      <c r="C33" s="141">
        <v>138343</v>
      </c>
      <c r="D33" s="6"/>
      <c r="E33" s="13"/>
      <c r="F33" s="8"/>
    </row>
    <row r="34" spans="2:6">
      <c r="B34" s="9" t="s">
        <v>11</v>
      </c>
      <c r="C34" s="108" t="s">
        <v>185</v>
      </c>
      <c r="D34" s="6"/>
      <c r="E34" s="13"/>
      <c r="F34" s="8"/>
    </row>
    <row r="35" spans="2:6">
      <c r="B35" s="14" t="s">
        <v>12</v>
      </c>
      <c r="C35" s="108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26">
        <v>3200000000</v>
      </c>
      <c r="C38" s="108" t="s">
        <v>186</v>
      </c>
      <c r="D38" s="226">
        <v>1</v>
      </c>
      <c r="E38" s="21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78"/>
      <c r="C41" s="478"/>
      <c r="D41" s="478"/>
      <c r="E41" s="478"/>
      <c r="F41" s="478"/>
    </row>
    <row r="42" spans="2:6" ht="15.75" thickBot="1">
      <c r="B42" s="31"/>
      <c r="C42" s="32" t="s">
        <v>155</v>
      </c>
      <c r="D42" s="2"/>
      <c r="E42" s="3"/>
      <c r="F42" s="4"/>
    </row>
    <row r="43" spans="2:6">
      <c r="B43" s="5" t="s">
        <v>4</v>
      </c>
      <c r="C43" s="194" t="s">
        <v>184</v>
      </c>
      <c r="D43" s="6"/>
      <c r="E43" s="7" t="s">
        <v>5</v>
      </c>
      <c r="F43" s="8"/>
    </row>
    <row r="44" spans="2:6">
      <c r="B44" s="9" t="s">
        <v>6</v>
      </c>
      <c r="C44" s="188" t="s">
        <v>183</v>
      </c>
      <c r="D44" s="10"/>
      <c r="E44" s="11"/>
      <c r="F44" s="8"/>
    </row>
    <row r="45" spans="2:6">
      <c r="B45" s="9" t="s">
        <v>8</v>
      </c>
      <c r="C45" s="108">
        <v>13552</v>
      </c>
      <c r="D45" s="12"/>
      <c r="E45" s="11" t="s">
        <v>9</v>
      </c>
      <c r="F45" s="8"/>
    </row>
    <row r="46" spans="2:6">
      <c r="B46" s="1" t="s">
        <v>10</v>
      </c>
      <c r="C46" s="141">
        <v>138344</v>
      </c>
      <c r="D46" s="6"/>
      <c r="E46" s="13"/>
      <c r="F46" s="8"/>
    </row>
    <row r="47" spans="2:6">
      <c r="B47" s="9" t="s">
        <v>11</v>
      </c>
      <c r="C47" s="108" t="s">
        <v>185</v>
      </c>
      <c r="D47" s="6"/>
      <c r="E47" s="13"/>
      <c r="F47" s="8"/>
    </row>
    <row r="48" spans="2:6">
      <c r="B48" s="14" t="s">
        <v>12</v>
      </c>
      <c r="C48" s="108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26">
        <v>3200000000</v>
      </c>
      <c r="C51" s="108" t="s">
        <v>186</v>
      </c>
      <c r="D51" s="226">
        <v>1</v>
      </c>
      <c r="E51" s="21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78"/>
      <c r="C54" s="478"/>
      <c r="D54" s="478"/>
      <c r="E54" s="478"/>
      <c r="F54" s="478"/>
    </row>
    <row r="55" spans="2:6" ht="15.75" thickBot="1">
      <c r="B55" s="31" t="s">
        <v>187</v>
      </c>
      <c r="C55" s="32" t="s">
        <v>156</v>
      </c>
      <c r="D55" s="2"/>
      <c r="E55" s="3"/>
      <c r="F55" s="4"/>
    </row>
    <row r="56" spans="2:6">
      <c r="B56" s="5" t="s">
        <v>4</v>
      </c>
      <c r="C56" s="194" t="s">
        <v>184</v>
      </c>
      <c r="D56" s="6"/>
      <c r="E56" s="7" t="s">
        <v>5</v>
      </c>
      <c r="F56" s="8"/>
    </row>
    <row r="57" spans="2:6">
      <c r="B57" s="9" t="s">
        <v>6</v>
      </c>
      <c r="C57" s="188" t="s">
        <v>183</v>
      </c>
      <c r="D57" s="10"/>
      <c r="E57" s="11"/>
      <c r="F57" s="8"/>
    </row>
    <row r="58" spans="2:6">
      <c r="B58" s="9" t="s">
        <v>8</v>
      </c>
      <c r="C58" s="108">
        <v>13553</v>
      </c>
      <c r="D58" s="12"/>
      <c r="E58" s="11" t="s">
        <v>9</v>
      </c>
      <c r="F58" s="8"/>
    </row>
    <row r="59" spans="2:6">
      <c r="B59" s="1" t="s">
        <v>10</v>
      </c>
      <c r="C59" s="141">
        <v>138345</v>
      </c>
      <c r="D59" s="6"/>
      <c r="E59" s="13"/>
      <c r="F59" s="8"/>
    </row>
    <row r="60" spans="2:6">
      <c r="B60" s="9" t="s">
        <v>11</v>
      </c>
      <c r="C60" s="108" t="s">
        <v>185</v>
      </c>
      <c r="D60" s="6"/>
      <c r="E60" s="13"/>
      <c r="F60" s="8"/>
    </row>
    <row r="61" spans="2:6">
      <c r="B61" s="14" t="s">
        <v>12</v>
      </c>
      <c r="C61" s="108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26">
        <v>3200000000</v>
      </c>
      <c r="C64" s="108" t="s">
        <v>186</v>
      </c>
      <c r="D64" s="226">
        <v>1</v>
      </c>
      <c r="E64" s="21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  <vt:lpstr>'Detalle de Facturacion 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2021-02-09T14:33:17Z</dcterms:modified>
</cp:coreProperties>
</file>