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7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F53" i="2" l="1"/>
  <c r="F40" i="2" l="1"/>
  <c r="F39" i="20" l="1"/>
  <c r="J47" i="1" l="1"/>
  <c r="C48" i="1"/>
  <c r="J48" i="1"/>
  <c r="J49" i="1"/>
  <c r="J50" i="1"/>
  <c r="J51" i="1"/>
  <c r="J52" i="1"/>
  <c r="J53" i="1"/>
  <c r="J54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1" i="3"/>
  <c r="F52" i="3" s="1"/>
  <c r="F38" i="3" l="1"/>
  <c r="F79" i="2" l="1"/>
  <c r="F80" i="2" s="1"/>
  <c r="F66" i="2"/>
  <c r="I4" i="4" l="1"/>
  <c r="F52" i="20" l="1"/>
  <c r="F25" i="20"/>
  <c r="F15" i="2" l="1"/>
  <c r="I5" i="4" l="1"/>
  <c r="I6" i="4"/>
  <c r="I7" i="4"/>
  <c r="I8" i="4"/>
  <c r="F28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13" i="3"/>
  <c r="F67" i="2"/>
  <c r="F54" i="2"/>
  <c r="F41" i="2"/>
  <c r="F53" i="20"/>
  <c r="F40" i="20"/>
  <c r="F26" i="20"/>
  <c r="F12" i="20"/>
  <c r="F65" i="23" l="1"/>
  <c r="I14" i="4"/>
</calcChain>
</file>

<file path=xl/sharedStrings.xml><?xml version="1.0" encoding="utf-8"?>
<sst xmlns="http://schemas.openxmlformats.org/spreadsheetml/2006/main" count="1719" uniqueCount="357">
  <si>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</si>
  <si>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</si>
  <si>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</si>
  <si>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</si>
  <si>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</si>
  <si>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</si>
  <si>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</si>
  <si>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</si>
  <si>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</si>
  <si>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</si>
  <si>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</si>
  <si>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</si>
  <si>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</si>
  <si>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</si>
  <si>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</si>
  <si>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</si>
  <si>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</si>
  <si>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</si>
  <si>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</si>
  <si>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</si>
  <si>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</si>
  <si>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</si>
  <si>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</si>
  <si>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</si>
  <si>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</si>
  <si>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</si>
  <si>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</si>
  <si>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</si>
  <si>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</si>
  <si>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</si>
  <si>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</si>
  <si>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</si>
  <si>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</si>
  <si>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</si>
  <si>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</si>
  <si>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</si>
  <si>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</si>
  <si>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</si>
  <si>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</si>
  <si>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</si>
  <si>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</si>
  <si>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</si>
  <si>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</si>
  <si>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</si>
  <si>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</si>
  <si>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</si>
  <si>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</si>
  <si>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</si>
  <si>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</si>
  <si>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</si>
  <si>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</si>
  <si>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</si>
  <si>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</si>
  <si>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</si>
  <si>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</si>
  <si>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</si>
  <si>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</si>
  <si>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</si>
  <si>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</si>
  <si>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</si>
  <si>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</si>
  <si>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</si>
  <si>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</si>
  <si>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</si>
  <si>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</si>
  <si>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</si>
  <si>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</si>
  <si>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</si>
  <si>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</si>
  <si>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</si>
  <si>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</si>
  <si>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</si>
  <si>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</si>
  <si>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</si>
  <si>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</si>
  <si>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</si>
  <si>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</si>
  <si>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</si>
  <si>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</si>
  <si>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</si>
  <si>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</si>
  <si>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</si>
  <si>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</si>
  <si>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</si>
  <si>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</si>
  <si>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</si>
  <si>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</si>
  <si>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</si>
  <si>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</si>
  <si>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</si>
  <si>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</si>
  <si>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</si>
  <si>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</si>
  <si>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</si>
  <si>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</si>
  <si>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</si>
  <si>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</si>
  <si>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</si>
  <si>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</si>
  <si>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</si>
  <si>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</si>
  <si>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</si>
  <si>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</si>
  <si>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</si>
  <si>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</si>
  <si>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</si>
  <si>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</si>
  <si>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</si>
  <si>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</si>
  <si>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</si>
  <si>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</si>
  <si>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</si>
  <si>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</si>
  <si>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</si>
  <si>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</si>
  <si>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</si>
  <si>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</si>
  <si>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</si>
  <si>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</si>
  <si>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</si>
  <si>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</si>
  <si>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</si>
  <si>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</si>
  <si>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</si>
  <si>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</si>
  <si>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</si>
  <si>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</si>
  <si>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</si>
  <si>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</si>
  <si>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</si>
  <si>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</si>
  <si>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</si>
  <si>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</si>
  <si>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CONTRATO POR MANTENCION</t>
  </si>
  <si>
    <t>PROGRAMACION</t>
  </si>
  <si>
    <t>Columna1</t>
  </si>
  <si>
    <t>MUTUAL DE SEGURIDAD</t>
  </si>
  <si>
    <t>Tomas Cortes</t>
  </si>
  <si>
    <t>7424-1</t>
  </si>
  <si>
    <t>7424-6</t>
  </si>
  <si>
    <t>MANTENCION MARZO</t>
  </si>
  <si>
    <t>Nelson Reyes</t>
  </si>
  <si>
    <t>Bruno Leyton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</si>
  <si>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</si>
  <si>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</si>
  <si>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</si>
  <si>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</si>
  <si>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</si>
  <si>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</si>
  <si>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</si>
  <si>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</si>
  <si>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</si>
  <si>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</si>
  <si>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</si>
  <si>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</si>
  <si>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</si>
  <si>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</si>
  <si>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</si>
  <si>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</si>
  <si>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</si>
  <si>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</si>
  <si>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</si>
  <si>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</si>
  <si>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</si>
  <si>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</si>
  <si>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</si>
  <si>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</si>
  <si>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</si>
  <si>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</si>
  <si>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</si>
  <si>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</si>
  <si>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</si>
  <si>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</si>
  <si>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</si>
  <si>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</si>
  <si>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</si>
  <si>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</si>
  <si>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</si>
  <si>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</si>
  <si>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</si>
  <si>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</si>
  <si>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</si>
  <si>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</si>
  <si>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</si>
  <si>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</si>
  <si>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</si>
  <si>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</si>
  <si>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</si>
  <si>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</si>
  <si>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</si>
  <si>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</si>
  <si>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</si>
  <si>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</si>
  <si>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</si>
  <si>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</si>
  <si>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</si>
  <si>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</si>
  <si>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</si>
  <si>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</si>
  <si>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</si>
  <si>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</si>
  <si>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</si>
  <si>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</si>
  <si>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</si>
  <si>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</si>
  <si>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</si>
  <si>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</si>
  <si>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</si>
  <si>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</si>
  <si>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</si>
  <si>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</si>
  <si>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</si>
  <si>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</si>
  <si>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</si>
  <si>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</si>
  <si>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</si>
  <si>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</si>
  <si>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</si>
  <si>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</si>
  <si>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</si>
  <si>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</si>
  <si>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</si>
  <si>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</si>
  <si>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</si>
  <si>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</si>
  <si>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</si>
  <si>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</si>
  <si>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</si>
  <si>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</si>
  <si>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</si>
  <si>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</si>
  <si>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</si>
  <si>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</si>
  <si>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</si>
  <si>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</si>
  <si>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</si>
  <si>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</si>
  <si>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</si>
  <si>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DE CAMAS HILL-ROM HYBRID</t>
  </si>
  <si>
    <t>CLINICA AVANSALUD  SPA.</t>
  </si>
  <si>
    <t>ESTACION DE PACIENTE MEJORADA</t>
  </si>
  <si>
    <t>INF. TECNICO 7448</t>
  </si>
  <si>
    <t>INF. TEC. 7171</t>
  </si>
  <si>
    <t>IT 3571</t>
  </si>
  <si>
    <t>MANTENCION MAYO</t>
  </si>
  <si>
    <t>Facturación Mes de JULIO 2020</t>
  </si>
  <si>
    <t>MANTENCION MES ABRIL</t>
  </si>
  <si>
    <t>IT 4264</t>
  </si>
  <si>
    <t>IT 4265</t>
  </si>
  <si>
    <t>IT 4268</t>
  </si>
  <si>
    <t>IT 3568</t>
  </si>
  <si>
    <t>IT 4269</t>
  </si>
  <si>
    <t>IT 3569</t>
  </si>
  <si>
    <t>IT 3570</t>
  </si>
  <si>
    <t>IT 3575</t>
  </si>
  <si>
    <t>IT 3576</t>
  </si>
  <si>
    <t>IT 3577</t>
  </si>
  <si>
    <t>IT 3578</t>
  </si>
  <si>
    <t>IT 3579</t>
  </si>
  <si>
    <t>IT 3572</t>
  </si>
  <si>
    <t>IT 3573</t>
  </si>
  <si>
    <t>MANTENCION MES  MAYO</t>
  </si>
  <si>
    <t>MANTENCION MES  JULIO</t>
  </si>
  <si>
    <t>MANTENCION DE CAMAS HILL-ROM</t>
  </si>
  <si>
    <t>VENTA DIRECTA</t>
  </si>
  <si>
    <t>81.374.800-2</t>
  </si>
  <si>
    <t>CONGR. HERMANAS DE LA PROV.</t>
  </si>
  <si>
    <t>CONGR.  HNAS. DE LA PROVIDENCIA</t>
  </si>
  <si>
    <t>SE VA A DEJAR A LA CONGREJACION (PROV.)OK SE RECIBE CHEQUEDE PAGO</t>
  </si>
  <si>
    <t>FAVOR HACER MENCION EN FACTURA A  HES : N°   1000075619</t>
  </si>
  <si>
    <t>MANTENCION ABRIL</t>
  </si>
  <si>
    <t>FAVOR HACER MENCION EN FACTURA A  HES : N°   1000075613</t>
  </si>
  <si>
    <t>FAVOR HACER MENCION EN FACTURA A  HES : N°   1000075610</t>
  </si>
  <si>
    <t>FAVOR HACER MENCION EN FACTURA A  HES : N°   1000075601</t>
  </si>
  <si>
    <t>FAVOR HACER MENCION EN FACTURA A  HES : N°   1000075603</t>
  </si>
  <si>
    <t>FAVOR HACER MENCION EN FACTURA A  HES : N°   1000075615</t>
  </si>
  <si>
    <t>FAVOR HACER MENCION EN FACTURA A  HES : N°  1000075614</t>
  </si>
  <si>
    <t>FAVOR HACER MENCION EN FACTURA A  HES : N°  1000075618</t>
  </si>
  <si>
    <t>FAVOR HACER MENCION EN FACTURA A  HES : N° 1000075605</t>
  </si>
  <si>
    <t>FAVOR HACER MENCION EN FACTURA A  HES : N° 1000075578</t>
  </si>
  <si>
    <t>FAVOR HACER MENCION EN FACTURA A  HES : N° 1000075579</t>
  </si>
  <si>
    <t>7438-12</t>
  </si>
  <si>
    <t>FAVOR HACER MENCION EN FACTURA A  HES : N°   1000075621</t>
  </si>
  <si>
    <t>7446-1</t>
  </si>
  <si>
    <t>FAVOR HACER MENCION EN FACTURA A  HES : N°    1000075622</t>
  </si>
  <si>
    <t>7446-2</t>
  </si>
  <si>
    <t>FAVOR HACER MENCION EN FACTURA A  HES : N°  1000075627</t>
  </si>
  <si>
    <t>7446-3</t>
  </si>
  <si>
    <t>FAVOR HACER MENCION EN FACTURA A  HES : N°   1000075634</t>
  </si>
  <si>
    <t>7446-4</t>
  </si>
  <si>
    <t>FAVOR HACER MENCION EN FACTURA A  HES : N°  1000075629</t>
  </si>
  <si>
    <t>7446-5</t>
  </si>
  <si>
    <t>FAVOR HACER MENCION EN FACTURA A  HES : N°  1000075632</t>
  </si>
  <si>
    <t>7446-6</t>
  </si>
  <si>
    <t>FAVOR HACER MENCION EN FACTURA A  HES : N°   1000075628</t>
  </si>
  <si>
    <t>7446-7</t>
  </si>
  <si>
    <t>FAVOR HACER MENCION EN FACTURA A  HES : N°   1000075631</t>
  </si>
  <si>
    <t>7446-8</t>
  </si>
  <si>
    <t>FAVOR HACER MENCION EN FACTURA A  HES : N°   1000075633</t>
  </si>
  <si>
    <t>7446-9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</si>
  <si>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</si>
  <si>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</si>
  <si>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</si>
  <si>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</si>
  <si>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</si>
  <si>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</si>
  <si>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</si>
  <si>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</si>
  <si>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</si>
  <si>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</si>
  <si>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</si>
  <si>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</si>
  <si>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</si>
  <si>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</si>
  <si>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</si>
  <si>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</si>
  <si>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</si>
  <si>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</si>
  <si>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</si>
  <si>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</si>
  <si>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</si>
  <si>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</si>
  <si>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7438-1</t>
  </si>
  <si>
    <t>7438-2</t>
  </si>
  <si>
    <t>7438-3</t>
  </si>
  <si>
    <t>7438-4</t>
  </si>
  <si>
    <t>7438-5</t>
  </si>
  <si>
    <t>7438-6</t>
  </si>
  <si>
    <t>7438-7</t>
  </si>
  <si>
    <t>7438-8</t>
  </si>
  <si>
    <t>7438-9</t>
  </si>
  <si>
    <t>7438-10</t>
  </si>
  <si>
    <t>7438-11</t>
  </si>
  <si>
    <t>PROGRAMACION: LLAMADO ENF.</t>
  </si>
  <si>
    <t xml:space="preserve">FACTURA CORRESPONDIENTE AL MES DE JULIO DE 2020 </t>
  </si>
  <si>
    <t>MANTENCION JUNIO</t>
  </si>
  <si>
    <t>C. Mantencion JULIO  2020</t>
  </si>
  <si>
    <t>C. Mantencion</t>
  </si>
  <si>
    <t>ENVIO DE FC POR MAIL Y POR CORREO A ANGELICA CARRASCO.</t>
  </si>
  <si>
    <t>HOSPITAL CURANILAHUE</t>
  </si>
  <si>
    <t xml:space="preserve">REPROGRAMACION SIST. RESP. 4000 </t>
  </si>
  <si>
    <t>2098-1311-SE20</t>
  </si>
  <si>
    <t>CLINICA ALEMANA TEMUCO</t>
  </si>
  <si>
    <t>HOSPITAL DE VICTORIA</t>
  </si>
  <si>
    <t>MANTENCION PREVENTIVA LASER H-30</t>
  </si>
  <si>
    <t>105789-1055-SE20</t>
  </si>
  <si>
    <t>MANTENCION PREVENTIVA LASER H-30 (1 DE 2)</t>
  </si>
  <si>
    <t>POR CONTRATO</t>
  </si>
  <si>
    <t>96.606.750-0</t>
  </si>
  <si>
    <t>61.602.229-6</t>
  </si>
  <si>
    <t>1057389-1055-SE20</t>
  </si>
  <si>
    <t>MANTENCION   (01 DE 02)</t>
  </si>
  <si>
    <t>N° DE RECEPCION  5001664636</t>
  </si>
  <si>
    <t xml:space="preserve">SI </t>
  </si>
  <si>
    <t>61.602.211-3</t>
  </si>
  <si>
    <t xml:space="preserve">HOSPITAL CURANILAHUE </t>
  </si>
  <si>
    <t>INF. TEC. 7292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</si>
</sst>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6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5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6" fillId="4" borderId="0" xfId="0" applyNumberFormat="1" applyFont="1" applyFill="1"/>
    <xf numFmtId="165" fontId="23" fillId="4" borderId="1" xfId="31" applyNumberFormat="1" applyFont="1" applyFill="1" applyBorder="1" applyAlignment="1">
      <alignment horizontal="center" vertical="center"/>
    </xf>
    <xf numFmtId="3" fontId="58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58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57" fillId="0" borderId="1" xfId="0" applyFont="1" applyBorder="1" applyAlignment="1">
      <alignment horizontal="left" vertic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5" borderId="1" xfId="34" applyNumberFormat="1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0" fontId="61" fillId="5" borderId="0" xfId="0" applyFont="1" applyFill="1"/>
    <xf numFmtId="0" fontId="62" fillId="5" borderId="0" xfId="0" applyFont="1" applyFill="1" applyAlignment="1">
      <alignment horizontal="right" vertical="center"/>
    </xf>
    <xf numFmtId="0" fontId="63" fillId="4" borderId="21" xfId="0" applyFont="1" applyFill="1" applyBorder="1" applyAlignment="1">
      <alignment horizontal="center" vertical="center"/>
    </xf>
    <xf numFmtId="0" fontId="64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5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62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65" fillId="4" borderId="30" xfId="0" applyFont="1" applyFill="1" applyBorder="1" applyAlignment="1">
      <alignment horizontal="center" vertical="center"/>
    </xf>
    <xf numFmtId="0" fontId="65" fillId="3" borderId="16" xfId="0" applyFont="1" applyFill="1" applyBorder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0" fontId="65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5" fillId="4" borderId="21" xfId="0" applyNumberFormat="1" applyFont="1" applyFill="1" applyBorder="1" applyAlignment="1">
      <alignment horizontal="right" vertical="center"/>
    </xf>
    <xf numFmtId="0" fontId="65" fillId="4" borderId="22" xfId="0" applyFont="1" applyFill="1" applyBorder="1" applyAlignment="1">
      <alignment horizontal="center" vertical="center"/>
    </xf>
    <xf numFmtId="0" fontId="65" fillId="4" borderId="21" xfId="0" applyFont="1" applyFill="1" applyBorder="1" applyAlignment="1">
      <alignment vertical="center"/>
    </xf>
    <xf numFmtId="0" fontId="65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165" fontId="23" fillId="0" borderId="1" xfId="31" applyNumberFormat="1" applyFont="1" applyFill="1" applyBorder="1" applyAlignment="1">
      <alignment horizontal="center" vertic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5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5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6" fillId="13" borderId="41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5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/>
    </xf>
    <xf numFmtId="0" fontId="44" fillId="16" borderId="1" xfId="0" applyFont="1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59" fillId="16" borderId="1" xfId="0" applyFont="1" applyFill="1" applyBorder="1" applyAlignment="1">
      <alignment horizontal="center" vertical="center"/>
    </xf>
    <xf numFmtId="0" fontId="57" fillId="16" borderId="1" xfId="0" applyFont="1" applyFill="1" applyBorder="1" applyAlignment="1">
      <alignment horizontal="left" vertical="center"/>
    </xf>
    <xf numFmtId="165" fontId="23" fillId="16" borderId="1" xfId="31" applyNumberFormat="1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60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20" fillId="11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5" fontId="56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946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oneda" xfId="34" builtinId="4"/>
    <cellStyle name="Moneda [0] 2" xfId="149"/>
    <cellStyle name="Moneda [0] 2 2" xfId="265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99FF99"/>
      <color rgb="FFCCFFFF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45" totalsRowShown="0" headerRowDxfId="21" dataDxfId="20">
  <autoFilter ref="A3:S45"/>
  <sortState ref="A4:Q119">
    <sortCondition ref="A4:A119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16" workbookViewId="0">
      <selection activeCell="C25" sqref="C25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36" t="s">
        <v>334</v>
      </c>
      <c r="C1" s="336"/>
      <c r="D1" s="336"/>
      <c r="E1" s="336"/>
      <c r="F1" s="336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1" t="s">
        <v>97</v>
      </c>
      <c r="D3" s="6"/>
      <c r="E3" s="7" t="s">
        <v>6</v>
      </c>
      <c r="F3" s="8"/>
    </row>
    <row r="4" spans="2:6" ht="15.75" thickBot="1">
      <c r="B4" s="71" t="s">
        <v>7</v>
      </c>
      <c r="C4" s="111" t="s">
        <v>120</v>
      </c>
      <c r="D4" s="6"/>
      <c r="E4" s="11"/>
      <c r="F4" s="8"/>
    </row>
    <row r="5" spans="2:6">
      <c r="B5" s="71" t="s">
        <v>9</v>
      </c>
      <c r="C5" s="189">
        <v>23396</v>
      </c>
      <c r="D5" s="72"/>
      <c r="E5" s="11" t="s">
        <v>10</v>
      </c>
      <c r="F5" s="8"/>
    </row>
    <row r="6" spans="2:6" ht="15.75" thickBot="1">
      <c r="B6" s="73" t="s">
        <v>11</v>
      </c>
      <c r="C6" s="118">
        <v>144045</v>
      </c>
      <c r="D6" s="6"/>
      <c r="E6" s="18"/>
      <c r="F6" s="8"/>
    </row>
    <row r="7" spans="2:6" ht="15.75" thickBot="1">
      <c r="B7" s="71" t="s">
        <v>12</v>
      </c>
      <c r="C7" s="158" t="s">
        <v>133</v>
      </c>
      <c r="D7" s="6"/>
      <c r="E7" s="13"/>
      <c r="F7" s="8"/>
    </row>
    <row r="8" spans="2:6" ht="15.75" thickBot="1">
      <c r="B8" s="71" t="s">
        <v>13</v>
      </c>
      <c r="C8" s="159" t="s">
        <v>133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1">
        <v>3200000000</v>
      </c>
      <c r="C11" s="111" t="s">
        <v>26</v>
      </c>
      <c r="D11" s="159">
        <v>1</v>
      </c>
      <c r="E11" s="113">
        <v>318917</v>
      </c>
      <c r="F11" s="160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37"/>
      <c r="C15" s="337"/>
      <c r="D15" s="337"/>
      <c r="E15" s="337"/>
      <c r="F15" s="337"/>
    </row>
    <row r="16" spans="2:6">
      <c r="B16" s="69" t="s">
        <v>193</v>
      </c>
      <c r="C16" s="70" t="s">
        <v>21</v>
      </c>
      <c r="D16" s="2"/>
      <c r="E16" s="19"/>
      <c r="F16" s="2"/>
    </row>
    <row r="17" spans="2:6">
      <c r="B17" s="71" t="s">
        <v>5</v>
      </c>
      <c r="C17" s="190" t="s">
        <v>110</v>
      </c>
      <c r="D17" s="6"/>
      <c r="E17" s="7" t="s">
        <v>6</v>
      </c>
      <c r="F17" s="6"/>
    </row>
    <row r="18" spans="2:6">
      <c r="B18" s="71" t="s">
        <v>7</v>
      </c>
      <c r="C18" s="184" t="s">
        <v>239</v>
      </c>
      <c r="D18" s="6"/>
      <c r="E18" s="11"/>
      <c r="F18" s="6"/>
    </row>
    <row r="19" spans="2:6">
      <c r="B19" s="71" t="s">
        <v>9</v>
      </c>
      <c r="C19" s="108">
        <v>23394</v>
      </c>
      <c r="D19" s="72"/>
      <c r="E19" s="11" t="s">
        <v>10</v>
      </c>
      <c r="F19" s="6"/>
    </row>
    <row r="20" spans="2:6">
      <c r="B20" s="73" t="s">
        <v>11</v>
      </c>
      <c r="C20" s="224">
        <v>144055</v>
      </c>
      <c r="D20" s="6"/>
      <c r="E20" s="18"/>
      <c r="F20" s="6"/>
    </row>
    <row r="21" spans="2:6">
      <c r="B21" s="71" t="s">
        <v>12</v>
      </c>
      <c r="C21" s="108">
        <v>524</v>
      </c>
      <c r="D21" s="6"/>
      <c r="E21" s="6"/>
      <c r="F21" s="6"/>
    </row>
    <row r="22" spans="2:6">
      <c r="B22" s="71" t="s">
        <v>13</v>
      </c>
      <c r="C22" s="108">
        <v>7135</v>
      </c>
      <c r="D22" s="6"/>
      <c r="E22" s="6"/>
      <c r="F22" s="6"/>
    </row>
    <row r="23" spans="2:6">
      <c r="B23" s="71" t="s">
        <v>14</v>
      </c>
      <c r="C23" s="161">
        <v>5452</v>
      </c>
      <c r="D23" s="6"/>
      <c r="E23" s="6"/>
      <c r="F23" s="6"/>
    </row>
    <row r="24" spans="2:6">
      <c r="B24" s="74" t="s">
        <v>15</v>
      </c>
      <c r="C24" s="74" t="s">
        <v>16</v>
      </c>
      <c r="D24" s="109" t="s">
        <v>17</v>
      </c>
      <c r="E24" s="75" t="s">
        <v>18</v>
      </c>
      <c r="F24" s="75" t="s">
        <v>19</v>
      </c>
    </row>
    <row r="25" spans="2:6">
      <c r="B25" s="225" t="s">
        <v>25</v>
      </c>
      <c r="C25" s="108" t="s">
        <v>134</v>
      </c>
      <c r="D25" s="199">
        <v>1</v>
      </c>
      <c r="E25" s="188">
        <v>250000</v>
      </c>
      <c r="F25" s="28">
        <f>E25</f>
        <v>250000</v>
      </c>
    </row>
    <row r="26" spans="2:6">
      <c r="B26" s="16"/>
      <c r="C26" s="77"/>
      <c r="D26" s="119"/>
      <c r="E26" s="28" t="s">
        <v>20</v>
      </c>
      <c r="F26" s="28">
        <f>F25</f>
        <v>250000</v>
      </c>
    </row>
    <row r="29" spans="2:6">
      <c r="B29" s="337"/>
      <c r="C29" s="337"/>
      <c r="D29" s="337"/>
      <c r="E29" s="337"/>
      <c r="F29" s="337"/>
    </row>
    <row r="30" spans="2:6">
      <c r="B30" s="69"/>
      <c r="C30" s="70" t="s">
        <v>22</v>
      </c>
      <c r="D30" s="2"/>
      <c r="E30" s="19"/>
      <c r="F30" s="2"/>
    </row>
    <row r="31" spans="2:6">
      <c r="B31" s="179" t="s">
        <v>5</v>
      </c>
      <c r="C31" s="190" t="s">
        <v>265</v>
      </c>
      <c r="D31" s="6"/>
      <c r="E31" s="7" t="s">
        <v>6</v>
      </c>
      <c r="F31" s="6"/>
    </row>
    <row r="32" spans="2:6">
      <c r="B32" s="179" t="s">
        <v>7</v>
      </c>
      <c r="C32" s="184" t="s">
        <v>266</v>
      </c>
      <c r="D32" s="6"/>
      <c r="E32" s="11"/>
      <c r="F32" s="6"/>
    </row>
    <row r="33" spans="2:6">
      <c r="B33" s="179" t="s">
        <v>9</v>
      </c>
      <c r="C33" s="108">
        <v>19143</v>
      </c>
      <c r="D33" s="72"/>
      <c r="E33" s="11" t="s">
        <v>10</v>
      </c>
      <c r="F33" s="6"/>
    </row>
    <row r="34" spans="2:6">
      <c r="B34" s="180" t="s">
        <v>11</v>
      </c>
      <c r="C34" s="223">
        <v>143137</v>
      </c>
      <c r="D34" s="6"/>
      <c r="E34" s="18"/>
      <c r="F34" s="6"/>
    </row>
    <row r="35" spans="2:6">
      <c r="B35" s="179" t="s">
        <v>12</v>
      </c>
      <c r="C35" s="108"/>
      <c r="D35" s="6"/>
      <c r="E35" s="6"/>
      <c r="F35" s="6"/>
    </row>
    <row r="36" spans="2:6">
      <c r="B36" s="179" t="s">
        <v>13</v>
      </c>
      <c r="C36" s="108">
        <v>7009</v>
      </c>
      <c r="D36" s="6"/>
      <c r="E36" s="6"/>
      <c r="F36" s="6"/>
    </row>
    <row r="37" spans="2:6">
      <c r="B37" s="179" t="s">
        <v>14</v>
      </c>
      <c r="C37" s="161"/>
      <c r="D37" s="6"/>
      <c r="E37" s="6"/>
      <c r="F37" s="6"/>
    </row>
    <row r="38" spans="2:6">
      <c r="B38" s="181" t="s">
        <v>15</v>
      </c>
      <c r="C38" s="74" t="s">
        <v>16</v>
      </c>
      <c r="D38" s="109" t="s">
        <v>17</v>
      </c>
      <c r="E38" s="75" t="s">
        <v>18</v>
      </c>
      <c r="F38" s="75" t="s">
        <v>19</v>
      </c>
    </row>
    <row r="39" spans="2:6">
      <c r="B39" s="225">
        <v>111110000</v>
      </c>
      <c r="C39" s="108" t="s">
        <v>28</v>
      </c>
      <c r="D39" s="199">
        <v>1</v>
      </c>
      <c r="E39" s="188">
        <v>1275000</v>
      </c>
      <c r="F39" s="28">
        <f>D39*E39</f>
        <v>1275000</v>
      </c>
    </row>
    <row r="40" spans="2:6">
      <c r="B40" s="16"/>
      <c r="C40" s="182"/>
      <c r="D40" s="28"/>
      <c r="E40" s="28" t="s">
        <v>20</v>
      </c>
      <c r="F40" s="28">
        <f>SUM(F39:F39)</f>
        <v>1275000</v>
      </c>
    </row>
    <row r="42" spans="2:6">
      <c r="B42" s="337" t="s">
        <v>269</v>
      </c>
      <c r="C42" s="337"/>
      <c r="D42" s="337"/>
      <c r="E42" s="337"/>
      <c r="F42" s="337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190" t="s">
        <v>48</v>
      </c>
      <c r="D44" s="6"/>
      <c r="E44" s="7" t="s">
        <v>6</v>
      </c>
      <c r="F44" s="6"/>
    </row>
    <row r="45" spans="2:6">
      <c r="B45" s="71" t="s">
        <v>7</v>
      </c>
      <c r="C45" s="184" t="s">
        <v>145</v>
      </c>
      <c r="D45" s="6"/>
      <c r="E45" s="11"/>
      <c r="F45" s="6"/>
    </row>
    <row r="46" spans="2:6">
      <c r="B46" s="71" t="s">
        <v>9</v>
      </c>
      <c r="C46" s="108">
        <v>17760</v>
      </c>
      <c r="D46" s="72"/>
      <c r="E46" s="11" t="s">
        <v>10</v>
      </c>
      <c r="F46" s="6"/>
    </row>
    <row r="47" spans="2:6">
      <c r="B47" s="73" t="s">
        <v>11</v>
      </c>
      <c r="C47" s="223">
        <v>142062</v>
      </c>
      <c r="D47" s="6"/>
      <c r="E47" s="18"/>
      <c r="F47" s="6"/>
    </row>
    <row r="48" spans="2:6">
      <c r="B48" s="71" t="s">
        <v>12</v>
      </c>
      <c r="C48" s="108">
        <v>4700030551</v>
      </c>
      <c r="D48" s="6"/>
      <c r="E48" s="6"/>
      <c r="F48" s="6"/>
    </row>
    <row r="49" spans="2:6">
      <c r="B49" s="71" t="s">
        <v>13</v>
      </c>
      <c r="C49" s="108">
        <v>7448</v>
      </c>
      <c r="D49" s="6"/>
      <c r="E49" s="6"/>
      <c r="F49" s="6"/>
    </row>
    <row r="50" spans="2:6">
      <c r="B50" s="71" t="s">
        <v>14</v>
      </c>
      <c r="C50" s="161">
        <v>5054</v>
      </c>
      <c r="D50" s="6"/>
      <c r="E50" s="6"/>
      <c r="F50" s="6"/>
    </row>
    <row r="51" spans="2:6">
      <c r="B51" s="74" t="s">
        <v>15</v>
      </c>
      <c r="C51" s="74" t="s">
        <v>16</v>
      </c>
      <c r="D51" s="109" t="s">
        <v>17</v>
      </c>
      <c r="E51" s="75" t="s">
        <v>18</v>
      </c>
      <c r="F51" s="75" t="s">
        <v>19</v>
      </c>
    </row>
    <row r="52" spans="2:6">
      <c r="B52" s="225">
        <v>353001</v>
      </c>
      <c r="C52" s="108" t="s">
        <v>240</v>
      </c>
      <c r="D52" s="199">
        <v>1</v>
      </c>
      <c r="E52" s="188">
        <v>472000</v>
      </c>
      <c r="F52" s="28">
        <f>E52</f>
        <v>472000</v>
      </c>
    </row>
    <row r="53" spans="2:6">
      <c r="B53" s="16"/>
      <c r="C53" s="77"/>
      <c r="D53" s="28"/>
      <c r="E53" s="28" t="s">
        <v>20</v>
      </c>
      <c r="F53" s="28">
        <f>SUM(F52:F52)</f>
        <v>472000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/>
      <c r="C2" s="337"/>
      <c r="D2" s="337"/>
      <c r="E2" s="337"/>
      <c r="F2" s="337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0"/>
      <c r="D4" s="6"/>
      <c r="E4" s="7" t="s">
        <v>6</v>
      </c>
      <c r="F4" s="8"/>
    </row>
    <row r="5" spans="2:6">
      <c r="B5" s="9" t="s">
        <v>7</v>
      </c>
      <c r="C5" s="184"/>
      <c r="D5" s="10"/>
      <c r="E5" s="11"/>
      <c r="F5" s="8"/>
    </row>
    <row r="6" spans="2:6">
      <c r="B6" s="9" t="s">
        <v>9</v>
      </c>
      <c r="C6" s="108"/>
      <c r="D6" s="12"/>
      <c r="E6" s="11" t="s">
        <v>10</v>
      </c>
      <c r="F6" s="8"/>
    </row>
    <row r="7" spans="2:6">
      <c r="B7" s="1" t="s">
        <v>11</v>
      </c>
      <c r="C7" s="139"/>
      <c r="D7" s="6"/>
      <c r="E7" s="13"/>
      <c r="F7" s="8"/>
    </row>
    <row r="8" spans="2:6">
      <c r="B8" s="9" t="s">
        <v>12</v>
      </c>
      <c r="C8" s="108"/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/>
      <c r="C12" s="108"/>
      <c r="D12" s="225"/>
      <c r="E12" s="209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37"/>
      <c r="C15" s="337"/>
      <c r="D15" s="337"/>
      <c r="E15" s="337"/>
      <c r="F15" s="337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1" t="s">
        <v>123</v>
      </c>
      <c r="D17" s="254"/>
      <c r="E17" s="255"/>
      <c r="F17" s="256"/>
    </row>
    <row r="18" spans="2:6" ht="15.75" thickBot="1">
      <c r="B18" s="58" t="s">
        <v>7</v>
      </c>
      <c r="C18" s="257" t="s">
        <v>235</v>
      </c>
      <c r="D18" s="254"/>
      <c r="E18" s="258"/>
      <c r="F18" s="256"/>
    </row>
    <row r="19" spans="2:6" ht="15.75" thickBot="1">
      <c r="B19" s="58" t="s">
        <v>9</v>
      </c>
      <c r="C19" s="259"/>
      <c r="D19" s="254"/>
      <c r="E19" s="258" t="s">
        <v>10</v>
      </c>
      <c r="F19" s="256"/>
    </row>
    <row r="20" spans="2:6" ht="15.75" thickBot="1">
      <c r="B20" s="260" t="s">
        <v>11</v>
      </c>
      <c r="C20" s="261"/>
      <c r="D20" s="254"/>
      <c r="E20" s="262"/>
      <c r="F20" s="256"/>
    </row>
    <row r="21" spans="2:6" ht="15.75" thickBot="1">
      <c r="B21" s="58" t="s">
        <v>12</v>
      </c>
      <c r="C21" s="263"/>
      <c r="D21" s="254"/>
      <c r="E21" s="262"/>
      <c r="F21" s="256"/>
    </row>
    <row r="22" spans="2:6" ht="15.75" thickBot="1">
      <c r="B22" s="264" t="s">
        <v>13</v>
      </c>
      <c r="C22" s="259"/>
      <c r="D22" s="254"/>
      <c r="E22" s="256"/>
      <c r="F22" s="256"/>
    </row>
    <row r="23" spans="2:6" ht="15.75" thickBot="1">
      <c r="B23" s="265" t="s">
        <v>14</v>
      </c>
      <c r="C23" s="266"/>
      <c r="D23" s="254"/>
      <c r="E23" s="256"/>
      <c r="F23" s="256"/>
    </row>
    <row r="24" spans="2:6" ht="15.75" thickBot="1">
      <c r="B24" s="267" t="s">
        <v>15</v>
      </c>
      <c r="C24" s="268" t="s">
        <v>16</v>
      </c>
      <c r="D24" s="268" t="s">
        <v>17</v>
      </c>
      <c r="E24" s="268" t="s">
        <v>18</v>
      </c>
      <c r="F24" s="269" t="s">
        <v>19</v>
      </c>
    </row>
    <row r="25" spans="2:6" ht="15.75" thickBot="1">
      <c r="B25" s="141"/>
      <c r="C25" s="270"/>
      <c r="D25" s="270"/>
      <c r="E25" s="271">
        <v>0</v>
      </c>
      <c r="F25" s="272">
        <f>D25*E25</f>
        <v>0</v>
      </c>
    </row>
    <row r="26" spans="2:6" ht="15.75" thickBot="1">
      <c r="B26" s="141"/>
      <c r="C26" s="270"/>
      <c r="D26" s="270"/>
      <c r="E26" s="271">
        <v>0</v>
      </c>
      <c r="F26" s="272">
        <f>D26*E26</f>
        <v>0</v>
      </c>
    </row>
    <row r="27" spans="2:6" ht="15.75" thickBot="1">
      <c r="B27" s="141"/>
      <c r="C27" s="270"/>
      <c r="D27" s="270"/>
      <c r="E27" s="271">
        <v>0</v>
      </c>
      <c r="F27" s="272">
        <f>D27*E27</f>
        <v>0</v>
      </c>
    </row>
    <row r="28" spans="2:6" ht="15.75" thickBot="1">
      <c r="B28" s="273"/>
      <c r="C28" s="274"/>
      <c r="D28" s="275"/>
      <c r="E28" s="274">
        <v>0</v>
      </c>
      <c r="F28" s="272">
        <f>F25+F26+F27</f>
        <v>0</v>
      </c>
    </row>
    <row r="30" spans="2:6" ht="15.75" thickBot="1">
      <c r="B30" s="337" t="s">
        <v>197</v>
      </c>
      <c r="C30" s="337"/>
      <c r="D30" s="337"/>
      <c r="E30" s="337"/>
      <c r="F30" s="337"/>
    </row>
    <row r="31" spans="2:6" ht="15.75" thickBot="1">
      <c r="B31" s="31"/>
      <c r="C31" s="32" t="s">
        <v>194</v>
      </c>
      <c r="D31" s="2"/>
      <c r="E31" s="3"/>
      <c r="F31" s="4"/>
    </row>
    <row r="32" spans="2:6">
      <c r="B32" s="5" t="s">
        <v>5</v>
      </c>
      <c r="C32" s="190" t="s">
        <v>48</v>
      </c>
      <c r="D32" s="6"/>
      <c r="E32" s="7" t="s">
        <v>6</v>
      </c>
      <c r="F32" s="8"/>
    </row>
    <row r="33" spans="2:6">
      <c r="B33" s="9" t="s">
        <v>7</v>
      </c>
      <c r="C33" s="184" t="s">
        <v>119</v>
      </c>
      <c r="D33" s="10"/>
      <c r="E33" s="11"/>
      <c r="F33" s="8"/>
    </row>
    <row r="34" spans="2:6">
      <c r="B34" s="9" t="s">
        <v>9</v>
      </c>
      <c r="C34" s="108">
        <v>14038</v>
      </c>
      <c r="D34" s="12"/>
      <c r="E34" s="11" t="s">
        <v>10</v>
      </c>
      <c r="F34" s="8"/>
    </row>
    <row r="35" spans="2:6">
      <c r="B35" s="1" t="s">
        <v>11</v>
      </c>
      <c r="C35" s="139">
        <v>138681</v>
      </c>
      <c r="D35" s="6"/>
      <c r="E35" s="13"/>
      <c r="F35" s="8"/>
    </row>
    <row r="36" spans="2:6">
      <c r="B36" s="9" t="s">
        <v>12</v>
      </c>
      <c r="C36" s="108">
        <v>4700029711</v>
      </c>
      <c r="D36" s="6"/>
      <c r="E36" s="13"/>
      <c r="F36" s="8"/>
    </row>
    <row r="37" spans="2:6">
      <c r="B37" s="14" t="s">
        <v>13</v>
      </c>
      <c r="C37" s="108" t="s">
        <v>170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5">
        <v>3200000000</v>
      </c>
      <c r="C40" s="108" t="s">
        <v>140</v>
      </c>
      <c r="D40" s="225">
        <v>1</v>
      </c>
      <c r="E40" s="209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37" t="s">
        <v>198</v>
      </c>
      <c r="C43" s="337"/>
      <c r="D43" s="337"/>
      <c r="E43" s="337"/>
      <c r="F43" s="337"/>
    </row>
    <row r="44" spans="2:6" ht="15.75" thickBot="1">
      <c r="B44" s="31"/>
      <c r="C44" s="32" t="s">
        <v>195</v>
      </c>
      <c r="D44" s="2"/>
      <c r="E44" s="3"/>
      <c r="F44" s="4"/>
    </row>
    <row r="45" spans="2:6">
      <c r="B45" s="5" t="s">
        <v>5</v>
      </c>
      <c r="C45" s="190" t="s">
        <v>48</v>
      </c>
      <c r="D45" s="6"/>
      <c r="E45" s="7" t="s">
        <v>6</v>
      </c>
      <c r="F45" s="8"/>
    </row>
    <row r="46" spans="2:6">
      <c r="B46" s="9" t="s">
        <v>7</v>
      </c>
      <c r="C46" s="184" t="s">
        <v>119</v>
      </c>
      <c r="D46" s="10"/>
      <c r="E46" s="11"/>
      <c r="F46" s="8"/>
    </row>
    <row r="47" spans="2:6">
      <c r="B47" s="9" t="s">
        <v>9</v>
      </c>
      <c r="C47" s="108">
        <v>14040</v>
      </c>
      <c r="D47" s="12"/>
      <c r="E47" s="11" t="s">
        <v>10</v>
      </c>
      <c r="F47" s="8"/>
    </row>
    <row r="48" spans="2:6">
      <c r="B48" s="1" t="s">
        <v>11</v>
      </c>
      <c r="C48" s="139">
        <v>138660</v>
      </c>
      <c r="D48" s="6"/>
      <c r="E48" s="13"/>
      <c r="F48" s="8"/>
    </row>
    <row r="49" spans="2:6">
      <c r="B49" s="9" t="s">
        <v>12</v>
      </c>
      <c r="C49" s="108">
        <v>4700029707</v>
      </c>
      <c r="D49" s="6"/>
      <c r="E49" s="13"/>
      <c r="F49" s="8"/>
    </row>
    <row r="50" spans="2:6">
      <c r="B50" s="14" t="s">
        <v>13</v>
      </c>
      <c r="C50" s="108" t="s">
        <v>163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5">
        <v>3200000000</v>
      </c>
      <c r="C53" s="108" t="s">
        <v>140</v>
      </c>
      <c r="D53" s="225">
        <v>1</v>
      </c>
      <c r="E53" s="209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37" t="s">
        <v>199</v>
      </c>
      <c r="C56" s="337"/>
      <c r="D56" s="337"/>
      <c r="E56" s="337"/>
      <c r="F56" s="337"/>
    </row>
    <row r="57" spans="2:6" ht="15.75" thickBot="1">
      <c r="B57" s="31" t="s">
        <v>193</v>
      </c>
      <c r="C57" s="32" t="s">
        <v>196</v>
      </c>
      <c r="D57" s="2"/>
      <c r="E57" s="3"/>
      <c r="F57" s="4"/>
    </row>
    <row r="58" spans="2:6">
      <c r="B58" s="5" t="s">
        <v>5</v>
      </c>
      <c r="C58" s="190" t="s">
        <v>48</v>
      </c>
      <c r="D58" s="6"/>
      <c r="E58" s="7" t="s">
        <v>6</v>
      </c>
      <c r="F58" s="8"/>
    </row>
    <row r="59" spans="2:6">
      <c r="B59" s="9" t="s">
        <v>7</v>
      </c>
      <c r="C59" s="184" t="s">
        <v>119</v>
      </c>
      <c r="D59" s="10"/>
      <c r="E59" s="11"/>
      <c r="F59" s="8"/>
    </row>
    <row r="60" spans="2:6">
      <c r="B60" s="9" t="s">
        <v>9</v>
      </c>
      <c r="C60" s="108">
        <v>14048</v>
      </c>
      <c r="D60" s="12"/>
      <c r="E60" s="11" t="s">
        <v>10</v>
      </c>
      <c r="F60" s="8"/>
    </row>
    <row r="61" spans="2:6">
      <c r="B61" s="1" t="s">
        <v>11</v>
      </c>
      <c r="C61" s="139">
        <v>138661</v>
      </c>
      <c r="D61" s="6"/>
      <c r="E61" s="13"/>
      <c r="F61" s="8"/>
    </row>
    <row r="62" spans="2:6">
      <c r="B62" s="9" t="s">
        <v>12</v>
      </c>
      <c r="C62" s="108">
        <v>4700029709</v>
      </c>
      <c r="D62" s="6"/>
      <c r="E62" s="13"/>
      <c r="F62" s="8"/>
    </row>
    <row r="63" spans="2:6">
      <c r="B63" s="14" t="s">
        <v>13</v>
      </c>
      <c r="C63" s="108" t="s">
        <v>164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5">
        <v>3200000000</v>
      </c>
      <c r="C66" s="108" t="s">
        <v>140</v>
      </c>
      <c r="D66" s="225">
        <v>1</v>
      </c>
      <c r="E66" s="209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205</v>
      </c>
      <c r="C2" s="337"/>
      <c r="D2" s="337"/>
      <c r="E2" s="337"/>
      <c r="F2" s="337"/>
    </row>
    <row r="3" spans="2:6" ht="15.75" thickBot="1">
      <c r="B3" s="31"/>
      <c r="C3" s="32" t="s">
        <v>200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119</v>
      </c>
      <c r="D5" s="10"/>
      <c r="E5" s="11"/>
      <c r="F5" s="8"/>
    </row>
    <row r="6" spans="2:6">
      <c r="B6" s="9" t="s">
        <v>9</v>
      </c>
      <c r="C6" s="108">
        <v>14047</v>
      </c>
      <c r="D6" s="12"/>
      <c r="E6" s="11" t="s">
        <v>10</v>
      </c>
      <c r="F6" s="8"/>
    </row>
    <row r="7" spans="2:6">
      <c r="B7" s="1" t="s">
        <v>11</v>
      </c>
      <c r="C7" s="139">
        <v>138662</v>
      </c>
      <c r="D7" s="6"/>
      <c r="E7" s="13"/>
      <c r="F7" s="8"/>
    </row>
    <row r="8" spans="2:6">
      <c r="B8" s="9" t="s">
        <v>12</v>
      </c>
      <c r="C8" s="108">
        <v>4700029712</v>
      </c>
      <c r="D8" s="6"/>
      <c r="E8" s="13"/>
      <c r="F8" s="8"/>
    </row>
    <row r="9" spans="2:6">
      <c r="B9" s="14" t="s">
        <v>13</v>
      </c>
      <c r="C9" s="108" t="s">
        <v>165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140</v>
      </c>
      <c r="D12" s="225">
        <v>1</v>
      </c>
      <c r="E12" s="209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7" t="s">
        <v>206</v>
      </c>
      <c r="C15" s="337"/>
      <c r="D15" s="337"/>
      <c r="E15" s="337"/>
      <c r="F15" s="337"/>
    </row>
    <row r="16" spans="2:6" ht="15.75" thickBot="1">
      <c r="B16" s="31"/>
      <c r="C16" s="32" t="s">
        <v>201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4"/>
      <c r="E17" s="255"/>
      <c r="F17" s="256"/>
    </row>
    <row r="18" spans="2:6" ht="15.75" thickBot="1">
      <c r="B18" s="58" t="s">
        <v>7</v>
      </c>
      <c r="C18" s="184" t="s">
        <v>119</v>
      </c>
      <c r="D18" s="254"/>
      <c r="E18" s="258"/>
      <c r="F18" s="256"/>
    </row>
    <row r="19" spans="2:6" ht="15.75" thickBot="1">
      <c r="B19" s="58" t="s">
        <v>9</v>
      </c>
      <c r="C19" s="259">
        <v>14046</v>
      </c>
      <c r="D19" s="254"/>
      <c r="E19" s="258" t="s">
        <v>10</v>
      </c>
      <c r="F19" s="256"/>
    </row>
    <row r="20" spans="2:6" ht="15.75" thickBot="1">
      <c r="B20" s="260" t="s">
        <v>11</v>
      </c>
      <c r="C20" s="261">
        <v>138668</v>
      </c>
      <c r="D20" s="254"/>
      <c r="E20" s="262"/>
      <c r="F20" s="256"/>
    </row>
    <row r="21" spans="2:6" ht="15.75" thickBot="1">
      <c r="B21" s="58" t="s">
        <v>12</v>
      </c>
      <c r="C21" s="263">
        <v>4700029716</v>
      </c>
      <c r="D21" s="254"/>
      <c r="E21" s="262"/>
      <c r="F21" s="256"/>
    </row>
    <row r="22" spans="2:6" ht="15.75" thickBot="1">
      <c r="B22" s="264" t="s">
        <v>13</v>
      </c>
      <c r="C22" s="259" t="s">
        <v>166</v>
      </c>
      <c r="D22" s="254"/>
      <c r="E22" s="256"/>
      <c r="F22" s="256"/>
    </row>
    <row r="23" spans="2:6" ht="15.75" thickBot="1">
      <c r="B23" s="265" t="s">
        <v>14</v>
      </c>
      <c r="C23" s="266"/>
      <c r="D23" s="254"/>
      <c r="E23" s="256"/>
      <c r="F23" s="256"/>
    </row>
    <row r="24" spans="2:6" ht="15.75" thickBot="1">
      <c r="B24" s="267" t="s">
        <v>15</v>
      </c>
      <c r="C24" s="268"/>
      <c r="D24" s="268" t="s">
        <v>17</v>
      </c>
      <c r="E24" s="268" t="s">
        <v>18</v>
      </c>
      <c r="F24" s="269" t="s">
        <v>19</v>
      </c>
    </row>
    <row r="25" spans="2:6" ht="15.75" thickBot="1">
      <c r="B25" s="225">
        <v>3200000000</v>
      </c>
      <c r="C25" s="108" t="s">
        <v>140</v>
      </c>
      <c r="D25" s="225">
        <v>1</v>
      </c>
      <c r="E25" s="271">
        <v>165862</v>
      </c>
      <c r="F25" s="272">
        <f>D25*E25</f>
        <v>165862</v>
      </c>
    </row>
    <row r="26" spans="2:6" ht="15.75" thickBot="1">
      <c r="B26" s="141"/>
      <c r="C26" s="270"/>
      <c r="D26" s="270"/>
      <c r="E26" s="271"/>
      <c r="F26" s="272">
        <v>165862</v>
      </c>
    </row>
    <row r="28" spans="2:6" ht="15.75" thickBot="1">
      <c r="B28" s="337" t="s">
        <v>207</v>
      </c>
      <c r="C28" s="337"/>
      <c r="D28" s="337"/>
      <c r="E28" s="337"/>
      <c r="F28" s="337"/>
    </row>
    <row r="29" spans="2:6" ht="15.75" thickBot="1">
      <c r="B29" s="31"/>
      <c r="C29" s="32" t="s">
        <v>202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119</v>
      </c>
      <c r="D31" s="10"/>
      <c r="E31" s="11"/>
      <c r="F31" s="8"/>
    </row>
    <row r="32" spans="2:6">
      <c r="B32" s="9" t="s">
        <v>9</v>
      </c>
      <c r="C32" s="108">
        <v>14136</v>
      </c>
      <c r="D32" s="12"/>
      <c r="E32" s="11" t="s">
        <v>10</v>
      </c>
      <c r="F32" s="8"/>
    </row>
    <row r="33" spans="2:6">
      <c r="B33" s="1" t="s">
        <v>11</v>
      </c>
      <c r="C33" s="139">
        <v>138674</v>
      </c>
      <c r="D33" s="6"/>
      <c r="E33" s="13"/>
      <c r="F33" s="8"/>
    </row>
    <row r="34" spans="2:6">
      <c r="B34" s="9" t="s">
        <v>12</v>
      </c>
      <c r="C34" s="108">
        <v>4700029715</v>
      </c>
      <c r="D34" s="6"/>
      <c r="E34" s="13"/>
      <c r="F34" s="8"/>
    </row>
    <row r="35" spans="2:6">
      <c r="B35" s="14" t="s">
        <v>13</v>
      </c>
      <c r="C35" s="108" t="s">
        <v>167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140</v>
      </c>
      <c r="D38" s="225">
        <v>1</v>
      </c>
      <c r="E38" s="209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37" t="s">
        <v>208</v>
      </c>
      <c r="C41" s="337"/>
      <c r="D41" s="337"/>
      <c r="E41" s="337"/>
      <c r="F41" s="337"/>
    </row>
    <row r="42" spans="2:6" ht="15.75" thickBot="1">
      <c r="B42" s="31"/>
      <c r="C42" s="32" t="s">
        <v>203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119</v>
      </c>
      <c r="D44" s="10"/>
      <c r="E44" s="11"/>
      <c r="F44" s="8"/>
    </row>
    <row r="45" spans="2:6">
      <c r="B45" s="9" t="s">
        <v>9</v>
      </c>
      <c r="C45" s="108">
        <v>14044</v>
      </c>
      <c r="D45" s="12"/>
      <c r="E45" s="11" t="s">
        <v>10</v>
      </c>
      <c r="F45" s="8"/>
    </row>
    <row r="46" spans="2:6">
      <c r="B46" s="1" t="s">
        <v>11</v>
      </c>
      <c r="C46" s="139">
        <v>138675</v>
      </c>
      <c r="D46" s="6"/>
      <c r="E46" s="13"/>
      <c r="F46" s="8"/>
    </row>
    <row r="47" spans="2:6">
      <c r="B47" s="9" t="s">
        <v>12</v>
      </c>
      <c r="C47" s="108">
        <v>4700029714</v>
      </c>
      <c r="D47" s="6"/>
      <c r="E47" s="13"/>
      <c r="F47" s="8"/>
    </row>
    <row r="48" spans="2:6">
      <c r="B48" s="14" t="s">
        <v>13</v>
      </c>
      <c r="C48" s="108" t="s">
        <v>168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140</v>
      </c>
      <c r="D51" s="225">
        <v>1</v>
      </c>
      <c r="E51" s="209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37" t="s">
        <v>209</v>
      </c>
      <c r="C54" s="337"/>
      <c r="D54" s="337"/>
      <c r="E54" s="337"/>
      <c r="F54" s="337"/>
    </row>
    <row r="55" spans="2:6" ht="15.75" thickBot="1">
      <c r="B55" s="31" t="s">
        <v>193</v>
      </c>
      <c r="C55" s="32" t="s">
        <v>204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119</v>
      </c>
      <c r="D57" s="10"/>
      <c r="E57" s="11"/>
      <c r="F57" s="8"/>
    </row>
    <row r="58" spans="2:6">
      <c r="B58" s="9" t="s">
        <v>9</v>
      </c>
      <c r="C58" s="108">
        <v>14043</v>
      </c>
      <c r="D58" s="12"/>
      <c r="E58" s="11" t="s">
        <v>10</v>
      </c>
      <c r="F58" s="8"/>
    </row>
    <row r="59" spans="2:6">
      <c r="B59" s="1" t="s">
        <v>11</v>
      </c>
      <c r="C59" s="139">
        <v>138676</v>
      </c>
      <c r="D59" s="6"/>
      <c r="E59" s="13"/>
      <c r="F59" s="8"/>
    </row>
    <row r="60" spans="2:6">
      <c r="B60" s="9" t="s">
        <v>12</v>
      </c>
      <c r="C60" s="108">
        <v>4700029713</v>
      </c>
      <c r="D60" s="6"/>
      <c r="E60" s="13"/>
      <c r="F60" s="8"/>
    </row>
    <row r="61" spans="2:6">
      <c r="B61" s="14" t="s">
        <v>13</v>
      </c>
      <c r="C61" s="108" t="s">
        <v>169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140</v>
      </c>
      <c r="D64" s="225">
        <v>1</v>
      </c>
      <c r="E64" s="209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211</v>
      </c>
      <c r="C2" s="337"/>
      <c r="D2" s="337"/>
      <c r="E2" s="337"/>
      <c r="F2" s="337"/>
    </row>
    <row r="3" spans="2:6" ht="15.75" thickBot="1">
      <c r="B3" s="31"/>
      <c r="C3" s="32" t="s">
        <v>210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119</v>
      </c>
      <c r="D5" s="10"/>
      <c r="E5" s="11"/>
      <c r="F5" s="8"/>
    </row>
    <row r="6" spans="2:6">
      <c r="B6" s="9" t="s">
        <v>9</v>
      </c>
      <c r="C6" s="108">
        <v>14041</v>
      </c>
      <c r="D6" s="12"/>
      <c r="E6" s="11" t="s">
        <v>10</v>
      </c>
      <c r="F6" s="8"/>
    </row>
    <row r="7" spans="2:6">
      <c r="B7" s="1" t="s">
        <v>11</v>
      </c>
      <c r="C7" s="139">
        <v>138659</v>
      </c>
      <c r="D7" s="6"/>
      <c r="E7" s="13"/>
      <c r="F7" s="8"/>
    </row>
    <row r="8" spans="2:6">
      <c r="B8" s="9" t="s">
        <v>12</v>
      </c>
      <c r="C8" s="108">
        <v>4700029708</v>
      </c>
      <c r="D8" s="6"/>
      <c r="E8" s="13"/>
      <c r="F8" s="8"/>
    </row>
    <row r="9" spans="2:6">
      <c r="B9" s="14" t="s">
        <v>13</v>
      </c>
      <c r="C9" s="108" t="s">
        <v>162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140</v>
      </c>
      <c r="D12" s="225">
        <v>1</v>
      </c>
      <c r="E12" s="209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7" t="s">
        <v>216</v>
      </c>
      <c r="C15" s="337"/>
      <c r="D15" s="337"/>
      <c r="E15" s="337"/>
      <c r="F15" s="337"/>
    </row>
    <row r="16" spans="2:6" ht="15.75" thickBot="1">
      <c r="B16" s="31"/>
      <c r="C16" s="32" t="s">
        <v>212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4"/>
      <c r="E17" s="255"/>
      <c r="F17" s="256"/>
    </row>
    <row r="18" spans="2:6" ht="15.75" thickBot="1">
      <c r="B18" s="58" t="s">
        <v>7</v>
      </c>
      <c r="C18" s="184" t="s">
        <v>119</v>
      </c>
      <c r="D18" s="254"/>
      <c r="E18" s="258"/>
      <c r="F18" s="256"/>
    </row>
    <row r="19" spans="2:6" ht="15.75" thickBot="1">
      <c r="B19" s="58" t="s">
        <v>9</v>
      </c>
      <c r="C19" s="259">
        <v>14042</v>
      </c>
      <c r="D19" s="254"/>
      <c r="E19" s="258" t="s">
        <v>10</v>
      </c>
      <c r="F19" s="256"/>
    </row>
    <row r="20" spans="2:6" ht="15.75" thickBot="1">
      <c r="B20" s="260" t="s">
        <v>11</v>
      </c>
      <c r="C20" s="261">
        <v>138677</v>
      </c>
      <c r="D20" s="254"/>
      <c r="E20" s="262"/>
      <c r="F20" s="256"/>
    </row>
    <row r="21" spans="2:6" ht="15.75" thickBot="1">
      <c r="B21" s="58" t="s">
        <v>12</v>
      </c>
      <c r="C21" s="263">
        <v>4700029710</v>
      </c>
      <c r="D21" s="254"/>
      <c r="E21" s="262"/>
      <c r="F21" s="256"/>
    </row>
    <row r="22" spans="2:6" ht="15.75" thickBot="1">
      <c r="B22" s="264" t="s">
        <v>13</v>
      </c>
      <c r="C22" s="259" t="s">
        <v>171</v>
      </c>
      <c r="D22" s="254"/>
      <c r="E22" s="256"/>
      <c r="F22" s="256"/>
    </row>
    <row r="23" spans="2:6" ht="15.75" thickBot="1">
      <c r="B23" s="265" t="s">
        <v>14</v>
      </c>
      <c r="C23" s="266"/>
      <c r="D23" s="254"/>
      <c r="E23" s="256"/>
      <c r="F23" s="256"/>
    </row>
    <row r="24" spans="2:6" ht="15.75" thickBot="1">
      <c r="B24" s="267" t="s">
        <v>15</v>
      </c>
      <c r="C24" s="268"/>
      <c r="D24" s="268" t="s">
        <v>17</v>
      </c>
      <c r="E24" s="268" t="s">
        <v>18</v>
      </c>
      <c r="F24" s="269" t="s">
        <v>19</v>
      </c>
    </row>
    <row r="25" spans="2:6" ht="15.75" thickBot="1">
      <c r="B25" s="225">
        <v>3200000000</v>
      </c>
      <c r="C25" s="108" t="s">
        <v>140</v>
      </c>
      <c r="D25" s="225">
        <v>1</v>
      </c>
      <c r="E25" s="209">
        <v>165862</v>
      </c>
      <c r="F25" s="272">
        <f>D25*E25</f>
        <v>165862</v>
      </c>
    </row>
    <row r="26" spans="2:6" ht="15.75" thickBot="1">
      <c r="B26" s="141"/>
      <c r="C26" s="270"/>
      <c r="D26" s="270"/>
      <c r="E26" s="271"/>
      <c r="F26" s="272">
        <v>165862</v>
      </c>
    </row>
    <row r="28" spans="2:6" ht="15.75" thickBot="1">
      <c r="B28" s="337" t="s">
        <v>218</v>
      </c>
      <c r="C28" s="337"/>
      <c r="D28" s="337"/>
      <c r="E28" s="337"/>
      <c r="F28" s="337"/>
    </row>
    <row r="29" spans="2:6" ht="15.75" thickBot="1">
      <c r="B29" s="31"/>
      <c r="C29" s="32" t="s">
        <v>213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119</v>
      </c>
      <c r="D31" s="10"/>
      <c r="E31" s="11"/>
      <c r="F31" s="8"/>
    </row>
    <row r="32" spans="2:6">
      <c r="B32" s="9" t="s">
        <v>9</v>
      </c>
      <c r="C32" s="108">
        <v>14503</v>
      </c>
      <c r="D32" s="12"/>
      <c r="E32" s="11" t="s">
        <v>10</v>
      </c>
      <c r="F32" s="8"/>
    </row>
    <row r="33" spans="2:6">
      <c r="B33" s="1" t="s">
        <v>11</v>
      </c>
      <c r="C33" s="139">
        <v>139167</v>
      </c>
      <c r="D33" s="6"/>
      <c r="E33" s="13"/>
      <c r="F33" s="8"/>
    </row>
    <row r="34" spans="2:6">
      <c r="B34" s="9" t="s">
        <v>12</v>
      </c>
      <c r="C34" s="108">
        <v>4700029667</v>
      </c>
      <c r="D34" s="6"/>
      <c r="E34" s="13"/>
      <c r="F34" s="8"/>
    </row>
    <row r="35" spans="2:6">
      <c r="B35" s="14" t="s">
        <v>13</v>
      </c>
      <c r="C35" s="108" t="s">
        <v>138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140</v>
      </c>
      <c r="D38" s="225">
        <v>1</v>
      </c>
      <c r="E38" s="209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7" t="s">
        <v>219</v>
      </c>
      <c r="C41" s="337"/>
      <c r="D41" s="337"/>
      <c r="E41" s="337"/>
      <c r="F41" s="337"/>
    </row>
    <row r="42" spans="2:6" ht="15.75" thickBot="1">
      <c r="B42" s="31"/>
      <c r="C42" s="32" t="s">
        <v>214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119</v>
      </c>
      <c r="D44" s="10"/>
      <c r="E44" s="11"/>
      <c r="F44" s="8"/>
    </row>
    <row r="45" spans="2:6">
      <c r="B45" s="9" t="s">
        <v>9</v>
      </c>
      <c r="C45" s="108">
        <v>14506</v>
      </c>
      <c r="D45" s="12"/>
      <c r="E45" s="11" t="s">
        <v>10</v>
      </c>
      <c r="F45" s="8"/>
    </row>
    <row r="46" spans="2:6">
      <c r="B46" s="1" t="s">
        <v>11</v>
      </c>
      <c r="C46" s="139">
        <v>139181</v>
      </c>
      <c r="D46" s="6"/>
      <c r="E46" s="13"/>
      <c r="F46" s="8"/>
    </row>
    <row r="47" spans="2:6">
      <c r="B47" s="9" t="s">
        <v>12</v>
      </c>
      <c r="C47" s="108">
        <v>4700029671</v>
      </c>
      <c r="D47" s="6"/>
      <c r="E47" s="13"/>
      <c r="F47" s="8"/>
    </row>
    <row r="48" spans="2:6">
      <c r="B48" s="14" t="s">
        <v>13</v>
      </c>
      <c r="C48" s="108" t="s">
        <v>172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140</v>
      </c>
      <c r="D51" s="225">
        <v>1</v>
      </c>
      <c r="E51" s="209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7" t="s">
        <v>220</v>
      </c>
      <c r="C54" s="337"/>
      <c r="D54" s="337"/>
      <c r="E54" s="337"/>
      <c r="F54" s="337"/>
    </row>
    <row r="55" spans="2:6" ht="15.75" thickBot="1">
      <c r="B55" s="31" t="s">
        <v>193</v>
      </c>
      <c r="C55" s="32" t="s">
        <v>215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119</v>
      </c>
      <c r="D57" s="10"/>
      <c r="E57" s="11"/>
      <c r="F57" s="8"/>
    </row>
    <row r="58" spans="2:6">
      <c r="B58" s="9" t="s">
        <v>9</v>
      </c>
      <c r="C58" s="108">
        <v>14507</v>
      </c>
      <c r="D58" s="12"/>
      <c r="E58" s="11" t="s">
        <v>10</v>
      </c>
      <c r="F58" s="8"/>
    </row>
    <row r="59" spans="2:6">
      <c r="B59" s="1" t="s">
        <v>11</v>
      </c>
      <c r="C59" s="139">
        <v>139178</v>
      </c>
      <c r="D59" s="6"/>
      <c r="E59" s="13"/>
      <c r="F59" s="8"/>
    </row>
    <row r="60" spans="2:6">
      <c r="B60" s="9" t="s">
        <v>12</v>
      </c>
      <c r="C60" s="108">
        <v>4700029670</v>
      </c>
      <c r="D60" s="6"/>
      <c r="E60" s="13"/>
      <c r="F60" s="8"/>
    </row>
    <row r="61" spans="2:6">
      <c r="B61" s="14" t="s">
        <v>13</v>
      </c>
      <c r="C61" s="108" t="s">
        <v>179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140</v>
      </c>
      <c r="D64" s="225">
        <v>1</v>
      </c>
      <c r="E64" s="209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7" workbookViewId="0">
      <selection activeCell="C80" sqref="C80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225</v>
      </c>
      <c r="C2" s="337"/>
      <c r="D2" s="337"/>
      <c r="E2" s="337"/>
      <c r="F2" s="337"/>
    </row>
    <row r="3" spans="2:6" ht="15.75" thickBot="1">
      <c r="B3" s="31"/>
      <c r="C3" s="32" t="s">
        <v>226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119</v>
      </c>
      <c r="D5" s="10"/>
      <c r="E5" s="11"/>
      <c r="F5" s="8"/>
    </row>
    <row r="6" spans="2:6">
      <c r="B6" s="9" t="s">
        <v>9</v>
      </c>
      <c r="C6" s="108">
        <v>14508</v>
      </c>
      <c r="D6" s="12"/>
      <c r="E6" s="11" t="s">
        <v>10</v>
      </c>
      <c r="F6" s="8"/>
    </row>
    <row r="7" spans="2:6">
      <c r="B7" s="1" t="s">
        <v>11</v>
      </c>
      <c r="C7" s="139">
        <v>139177</v>
      </c>
      <c r="D7" s="6"/>
      <c r="E7" s="13"/>
      <c r="F7" s="8"/>
    </row>
    <row r="8" spans="2:6">
      <c r="B8" s="9" t="s">
        <v>12</v>
      </c>
      <c r="C8" s="108">
        <v>4700029669</v>
      </c>
      <c r="D8" s="6"/>
      <c r="E8" s="13"/>
      <c r="F8" s="8"/>
    </row>
    <row r="9" spans="2:6">
      <c r="B9" s="14" t="s">
        <v>13</v>
      </c>
      <c r="C9" s="108" t="s">
        <v>178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140</v>
      </c>
      <c r="D12" s="225">
        <v>1</v>
      </c>
      <c r="E12" s="209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37" t="s">
        <v>227</v>
      </c>
      <c r="C15" s="337"/>
      <c r="D15" s="337"/>
      <c r="E15" s="337"/>
      <c r="F15" s="337"/>
    </row>
    <row r="16" spans="2:6" ht="15.75" thickBot="1">
      <c r="B16" s="31"/>
      <c r="C16" s="32" t="s">
        <v>221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4"/>
      <c r="E17" s="255"/>
      <c r="F17" s="256"/>
    </row>
    <row r="18" spans="2:6" ht="15.75" thickBot="1">
      <c r="B18" s="58" t="s">
        <v>7</v>
      </c>
      <c r="C18" s="184" t="s">
        <v>119</v>
      </c>
      <c r="D18" s="254"/>
      <c r="E18" s="258"/>
      <c r="F18" s="256"/>
    </row>
    <row r="19" spans="2:6" ht="15.75" thickBot="1">
      <c r="B19" s="58" t="s">
        <v>9</v>
      </c>
      <c r="C19" s="259">
        <v>14509</v>
      </c>
      <c r="D19" s="254"/>
      <c r="E19" s="258" t="s">
        <v>10</v>
      </c>
      <c r="F19" s="256"/>
    </row>
    <row r="20" spans="2:6" ht="15.75" thickBot="1">
      <c r="B20" s="260" t="s">
        <v>11</v>
      </c>
      <c r="C20" s="261">
        <v>139175</v>
      </c>
      <c r="D20" s="254"/>
      <c r="E20" s="262"/>
      <c r="F20" s="256"/>
    </row>
    <row r="21" spans="2:6" ht="15.75" thickBot="1">
      <c r="B21" s="58" t="s">
        <v>12</v>
      </c>
      <c r="C21" s="263">
        <v>4700029961</v>
      </c>
      <c r="D21" s="254"/>
      <c r="E21" s="262"/>
      <c r="F21" s="256"/>
    </row>
    <row r="22" spans="2:6" ht="15.75" thickBot="1">
      <c r="B22" s="264" t="s">
        <v>13</v>
      </c>
      <c r="C22" s="259" t="s">
        <v>177</v>
      </c>
      <c r="D22" s="254"/>
      <c r="E22" s="256"/>
      <c r="F22" s="256"/>
    </row>
    <row r="23" spans="2:6" ht="15.75" thickBot="1">
      <c r="B23" s="265" t="s">
        <v>14</v>
      </c>
      <c r="C23" s="266"/>
      <c r="D23" s="254"/>
      <c r="E23" s="256"/>
      <c r="F23" s="256"/>
    </row>
    <row r="24" spans="2:6" ht="15.75" thickBot="1">
      <c r="B24" s="267" t="s">
        <v>15</v>
      </c>
      <c r="C24" s="268"/>
      <c r="D24" s="268" t="s">
        <v>17</v>
      </c>
      <c r="E24" s="268" t="s">
        <v>18</v>
      </c>
      <c r="F24" s="269" t="s">
        <v>19</v>
      </c>
    </row>
    <row r="25" spans="2:6" ht="15.75" thickBot="1">
      <c r="B25" s="225">
        <v>3200000000</v>
      </c>
      <c r="C25" s="108" t="s">
        <v>140</v>
      </c>
      <c r="D25" s="225">
        <v>1</v>
      </c>
      <c r="E25" s="209">
        <v>155712</v>
      </c>
      <c r="F25" s="272">
        <f>D25*E25</f>
        <v>155712</v>
      </c>
    </row>
    <row r="26" spans="2:6" ht="15.75" thickBot="1">
      <c r="B26" s="141"/>
      <c r="C26" s="270"/>
      <c r="D26" s="270"/>
      <c r="E26" s="271"/>
      <c r="F26" s="272">
        <v>165862</v>
      </c>
    </row>
    <row r="28" spans="2:6" ht="15.75" thickBot="1">
      <c r="B28" s="337" t="s">
        <v>228</v>
      </c>
      <c r="C28" s="337"/>
      <c r="D28" s="337"/>
      <c r="E28" s="337"/>
      <c r="F28" s="337"/>
    </row>
    <row r="29" spans="2:6" ht="15.75" thickBot="1">
      <c r="B29" s="31"/>
      <c r="C29" s="32" t="s">
        <v>222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119</v>
      </c>
      <c r="D31" s="10"/>
      <c r="E31" s="11"/>
      <c r="F31" s="8"/>
    </row>
    <row r="32" spans="2:6">
      <c r="B32" s="9" t="s">
        <v>9</v>
      </c>
      <c r="C32" s="108">
        <v>14510</v>
      </c>
      <c r="D32" s="12"/>
      <c r="E32" s="11" t="s">
        <v>10</v>
      </c>
      <c r="F32" s="8"/>
    </row>
    <row r="33" spans="2:6">
      <c r="B33" s="1" t="s">
        <v>11</v>
      </c>
      <c r="C33" s="139">
        <v>139173</v>
      </c>
      <c r="D33" s="6"/>
      <c r="E33" s="13"/>
      <c r="F33" s="8"/>
    </row>
    <row r="34" spans="2:6">
      <c r="B34" s="9" t="s">
        <v>12</v>
      </c>
      <c r="C34" s="108">
        <v>4700029666</v>
      </c>
      <c r="D34" s="6"/>
      <c r="E34" s="13"/>
      <c r="F34" s="8"/>
    </row>
    <row r="35" spans="2:6">
      <c r="B35" s="14" t="s">
        <v>13</v>
      </c>
      <c r="C35" s="108" t="s">
        <v>176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140</v>
      </c>
      <c r="D38" s="225">
        <v>1</v>
      </c>
      <c r="E38" s="209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7" t="s">
        <v>229</v>
      </c>
      <c r="C41" s="337"/>
      <c r="D41" s="337"/>
      <c r="E41" s="337"/>
      <c r="F41" s="337"/>
    </row>
    <row r="42" spans="2:6" ht="15.75" thickBot="1">
      <c r="B42" s="31"/>
      <c r="C42" s="32" t="s">
        <v>223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119</v>
      </c>
      <c r="D44" s="10"/>
      <c r="E44" s="11"/>
      <c r="F44" s="8"/>
    </row>
    <row r="45" spans="2:6">
      <c r="B45" s="9" t="s">
        <v>9</v>
      </c>
      <c r="C45" s="108">
        <v>14511</v>
      </c>
      <c r="D45" s="12"/>
      <c r="E45" s="11" t="s">
        <v>10</v>
      </c>
      <c r="F45" s="8"/>
    </row>
    <row r="46" spans="2:6">
      <c r="B46" s="1" t="s">
        <v>11</v>
      </c>
      <c r="C46" s="139">
        <v>139172</v>
      </c>
      <c r="D46" s="6"/>
      <c r="E46" s="13"/>
      <c r="F46" s="8"/>
    </row>
    <row r="47" spans="2:6">
      <c r="B47" s="9" t="s">
        <v>12</v>
      </c>
      <c r="C47" s="108">
        <v>4700029665</v>
      </c>
      <c r="D47" s="6"/>
      <c r="E47" s="13"/>
      <c r="F47" s="8"/>
    </row>
    <row r="48" spans="2:6">
      <c r="B48" s="14" t="s">
        <v>13</v>
      </c>
      <c r="C48" s="108" t="s">
        <v>175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140</v>
      </c>
      <c r="D51" s="225">
        <v>1</v>
      </c>
      <c r="E51" s="209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7" t="s">
        <v>230</v>
      </c>
      <c r="C54" s="337"/>
      <c r="D54" s="337"/>
      <c r="E54" s="337"/>
      <c r="F54" s="337"/>
    </row>
    <row r="55" spans="2:6" ht="15.75" thickBot="1">
      <c r="B55" s="31" t="s">
        <v>193</v>
      </c>
      <c r="C55" s="32" t="s">
        <v>224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119</v>
      </c>
      <c r="D57" s="10"/>
      <c r="E57" s="11"/>
      <c r="F57" s="8"/>
    </row>
    <row r="58" spans="2:6">
      <c r="B58" s="9" t="s">
        <v>9</v>
      </c>
      <c r="C58" s="108">
        <v>14512</v>
      </c>
      <c r="D58" s="12"/>
      <c r="E58" s="11" t="s">
        <v>10</v>
      </c>
      <c r="F58" s="8"/>
    </row>
    <row r="59" spans="2:6">
      <c r="B59" s="1" t="s">
        <v>11</v>
      </c>
      <c r="C59" s="139">
        <v>139170</v>
      </c>
      <c r="D59" s="6"/>
      <c r="E59" s="13"/>
      <c r="F59" s="8"/>
    </row>
    <row r="60" spans="2:6">
      <c r="B60" s="9" t="s">
        <v>12</v>
      </c>
      <c r="C60" s="108">
        <v>4700029664</v>
      </c>
      <c r="D60" s="6"/>
      <c r="E60" s="13"/>
      <c r="F60" s="8"/>
    </row>
    <row r="61" spans="2:6">
      <c r="B61" s="14" t="s">
        <v>13</v>
      </c>
      <c r="C61" s="108" t="s">
        <v>174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140</v>
      </c>
      <c r="D64" s="225">
        <v>1</v>
      </c>
      <c r="E64" s="209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37" t="s">
        <v>232</v>
      </c>
      <c r="C69" s="337"/>
      <c r="D69" s="337"/>
      <c r="E69" s="337"/>
      <c r="F69" s="337"/>
    </row>
    <row r="70" spans="2:6" ht="15.75" thickBot="1">
      <c r="B70" s="31" t="s">
        <v>193</v>
      </c>
      <c r="C70" s="32" t="s">
        <v>231</v>
      </c>
      <c r="D70" s="2"/>
      <c r="E70" s="3"/>
      <c r="F70" s="4"/>
    </row>
    <row r="71" spans="2:6">
      <c r="B71" s="5" t="s">
        <v>5</v>
      </c>
      <c r="C71" s="190" t="s">
        <v>48</v>
      </c>
      <c r="D71" s="6"/>
      <c r="E71" s="7" t="s">
        <v>6</v>
      </c>
      <c r="F71" s="8"/>
    </row>
    <row r="72" spans="2:6">
      <c r="B72" s="9" t="s">
        <v>7</v>
      </c>
      <c r="C72" s="184" t="s">
        <v>119</v>
      </c>
      <c r="D72" s="10"/>
      <c r="E72" s="11"/>
      <c r="F72" s="8"/>
    </row>
    <row r="73" spans="2:6">
      <c r="B73" s="9" t="s">
        <v>9</v>
      </c>
      <c r="C73" s="108">
        <v>14513</v>
      </c>
      <c r="D73" s="12"/>
      <c r="E73" s="11" t="s">
        <v>10</v>
      </c>
      <c r="F73" s="8"/>
    </row>
    <row r="74" spans="2:6">
      <c r="B74" s="1" t="s">
        <v>11</v>
      </c>
      <c r="C74" s="139">
        <v>139168</v>
      </c>
      <c r="D74" s="6"/>
      <c r="E74" s="13"/>
      <c r="F74" s="8"/>
    </row>
    <row r="75" spans="2:6">
      <c r="B75" s="9" t="s">
        <v>12</v>
      </c>
      <c r="C75" s="108">
        <v>4700029668</v>
      </c>
      <c r="D75" s="6"/>
      <c r="E75" s="13"/>
      <c r="F75" s="8"/>
    </row>
    <row r="76" spans="2:6">
      <c r="B76" s="14" t="s">
        <v>13</v>
      </c>
      <c r="C76" s="108" t="s">
        <v>173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5">
        <v>3200000000</v>
      </c>
      <c r="C79" s="108" t="s">
        <v>140</v>
      </c>
      <c r="D79" s="225">
        <v>1</v>
      </c>
      <c r="E79" s="209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37" t="s">
        <v>233</v>
      </c>
      <c r="C83" s="337"/>
      <c r="D83" s="337"/>
      <c r="E83" s="337"/>
      <c r="F83" s="337"/>
    </row>
    <row r="84" spans="2:6" ht="15.75" thickBot="1">
      <c r="B84" s="31" t="s">
        <v>193</v>
      </c>
      <c r="C84" s="32" t="s">
        <v>234</v>
      </c>
      <c r="D84" s="2"/>
      <c r="E84" s="3"/>
      <c r="F84" s="4"/>
    </row>
    <row r="85" spans="2:6">
      <c r="B85" s="5" t="s">
        <v>5</v>
      </c>
      <c r="C85" s="190" t="s">
        <v>48</v>
      </c>
      <c r="D85" s="6"/>
      <c r="E85" s="7" t="s">
        <v>6</v>
      </c>
      <c r="F85" s="8"/>
    </row>
    <row r="86" spans="2:6">
      <c r="B86" s="9" t="s">
        <v>7</v>
      </c>
      <c r="C86" s="184" t="s">
        <v>119</v>
      </c>
      <c r="D86" s="10"/>
      <c r="E86" s="11"/>
      <c r="F86" s="8"/>
    </row>
    <row r="87" spans="2:6">
      <c r="B87" s="9" t="s">
        <v>9</v>
      </c>
      <c r="C87" s="108">
        <v>14514</v>
      </c>
      <c r="D87" s="12"/>
      <c r="E87" s="11" t="s">
        <v>10</v>
      </c>
      <c r="F87" s="8"/>
    </row>
    <row r="88" spans="2:6">
      <c r="B88" s="1" t="s">
        <v>11</v>
      </c>
      <c r="C88" s="139">
        <v>139179</v>
      </c>
      <c r="D88" s="6"/>
      <c r="E88" s="13"/>
      <c r="F88" s="8"/>
    </row>
    <row r="89" spans="2:6">
      <c r="B89" s="9" t="s">
        <v>12</v>
      </c>
      <c r="C89" s="108">
        <v>4700029672</v>
      </c>
      <c r="D89" s="6"/>
      <c r="E89" s="13"/>
      <c r="F89" s="8"/>
    </row>
    <row r="90" spans="2:6">
      <c r="B90" s="14" t="s">
        <v>13</v>
      </c>
      <c r="C90" s="108" t="s">
        <v>180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5">
        <v>3200000000</v>
      </c>
      <c r="C93" s="108" t="s">
        <v>140</v>
      </c>
      <c r="D93" s="225">
        <v>1</v>
      </c>
      <c r="E93" s="209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topLeftCell="D1" zoomScale="99" zoomScaleNormal="99" workbookViewId="0">
      <selection activeCell="B16" sqref="B16"/>
    </sheetView>
  </sheetViews>
  <sheetFormatPr baseColWidth="10" defaultRowHeight="15"/>
  <cols>
    <col min="1" max="1" width="5.42578125" style="101" customWidth="1"/>
    <col min="2" max="2" width="40.42578125" style="288" bestFit="1" customWidth="1"/>
    <col min="3" max="3" width="20.42578125" style="288" customWidth="1"/>
    <col min="4" max="4" width="11.140625" style="252" customWidth="1"/>
    <col min="5" max="5" width="15" style="252" customWidth="1"/>
    <col min="6" max="6" width="15" style="289" customWidth="1"/>
    <col min="7" max="7" width="46" style="289" bestFit="1" customWidth="1"/>
    <col min="8" max="8" width="15.85546875" style="251" bestFit="1" customWidth="1"/>
    <col min="9" max="9" width="20.42578125" style="290" customWidth="1"/>
    <col min="10" max="10" width="10.5703125" style="251" customWidth="1"/>
    <col min="11" max="11" width="17" style="251" customWidth="1"/>
    <col min="12" max="12" width="13.140625" style="251" customWidth="1"/>
    <col min="13" max="13" width="13.140625" style="288" customWidth="1"/>
    <col min="14" max="14" width="33.140625" style="288" bestFit="1" customWidth="1"/>
    <col min="15" max="15" width="20.5703125" style="288" customWidth="1"/>
    <col min="16" max="16" width="17.5703125" style="288" customWidth="1"/>
    <col min="17" max="17" width="23.42578125" style="288" bestFit="1" customWidth="1"/>
    <col min="18" max="18" width="69.28515625" style="288" bestFit="1" customWidth="1"/>
    <col min="19" max="19" width="32" style="277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22">
      <c r="A1" s="348" t="s">
        <v>245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</row>
    <row r="2" spans="1:22" ht="12" customHeight="1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22" ht="31.5">
      <c r="A3" s="278" t="s">
        <v>47</v>
      </c>
      <c r="B3" s="279" t="s">
        <v>135</v>
      </c>
      <c r="C3" s="280" t="s">
        <v>42</v>
      </c>
      <c r="D3" s="280" t="s">
        <v>43</v>
      </c>
      <c r="E3" s="280" t="s">
        <v>237</v>
      </c>
      <c r="F3" s="280" t="s">
        <v>13</v>
      </c>
      <c r="G3" s="280" t="s">
        <v>113</v>
      </c>
      <c r="H3" s="280" t="s">
        <v>0</v>
      </c>
      <c r="I3" s="280" t="s">
        <v>12</v>
      </c>
      <c r="J3" s="280" t="s">
        <v>146</v>
      </c>
      <c r="K3" s="280" t="s">
        <v>91</v>
      </c>
      <c r="L3" s="280" t="s">
        <v>90</v>
      </c>
      <c r="M3" s="280" t="s">
        <v>44</v>
      </c>
      <c r="N3" s="281" t="s">
        <v>99</v>
      </c>
      <c r="O3" s="280" t="s">
        <v>45</v>
      </c>
      <c r="P3" s="280" t="s">
        <v>143</v>
      </c>
      <c r="Q3" s="280" t="s">
        <v>144</v>
      </c>
      <c r="R3" s="282" t="s">
        <v>46</v>
      </c>
      <c r="S3" s="315" t="s">
        <v>236</v>
      </c>
    </row>
    <row r="4" spans="1:22" ht="15.75">
      <c r="A4" s="245">
        <v>1</v>
      </c>
      <c r="B4" s="246" t="s">
        <v>192</v>
      </c>
      <c r="C4" s="247">
        <v>318917</v>
      </c>
      <c r="D4" s="248" t="s">
        <v>118</v>
      </c>
      <c r="E4" s="248"/>
      <c r="F4" s="248"/>
      <c r="G4" s="248" t="s">
        <v>336</v>
      </c>
      <c r="H4" s="283">
        <v>144045</v>
      </c>
      <c r="I4" s="248" t="s">
        <v>337</v>
      </c>
      <c r="J4" s="248">
        <v>23396</v>
      </c>
      <c r="K4" s="249" t="s">
        <v>115</v>
      </c>
      <c r="L4" s="249" t="s">
        <v>115</v>
      </c>
      <c r="M4" s="248">
        <v>185555</v>
      </c>
      <c r="N4" s="248"/>
      <c r="O4" s="248" t="s">
        <v>217</v>
      </c>
      <c r="P4" s="250"/>
      <c r="Q4" s="284"/>
      <c r="R4" s="285" t="s">
        <v>338</v>
      </c>
      <c r="S4" s="313"/>
    </row>
    <row r="5" spans="1:22">
      <c r="A5" s="245">
        <v>2</v>
      </c>
      <c r="B5" s="317" t="s">
        <v>109</v>
      </c>
      <c r="C5" s="318">
        <v>250000</v>
      </c>
      <c r="D5" s="319" t="s">
        <v>118</v>
      </c>
      <c r="E5" s="320">
        <v>44027</v>
      </c>
      <c r="F5" s="321"/>
      <c r="G5" s="321" t="s">
        <v>333</v>
      </c>
      <c r="H5" s="321">
        <v>144055</v>
      </c>
      <c r="I5" s="321">
        <v>524</v>
      </c>
      <c r="J5" s="321">
        <v>23394</v>
      </c>
      <c r="K5" s="321" t="s">
        <v>115</v>
      </c>
      <c r="L5" s="321" t="s">
        <v>115</v>
      </c>
      <c r="M5" s="325">
        <v>185556</v>
      </c>
      <c r="N5" s="325"/>
      <c r="O5" s="321" t="s">
        <v>76</v>
      </c>
      <c r="P5" s="321"/>
      <c r="Q5" s="321"/>
      <c r="R5" s="323"/>
      <c r="S5" s="313"/>
    </row>
    <row r="6" spans="1:22">
      <c r="A6" s="245">
        <v>3</v>
      </c>
      <c r="B6" s="317" t="s">
        <v>267</v>
      </c>
      <c r="C6" s="318">
        <v>1275000</v>
      </c>
      <c r="D6" s="319" t="s">
        <v>118</v>
      </c>
      <c r="E6" s="320">
        <v>43986</v>
      </c>
      <c r="F6" s="321">
        <v>0</v>
      </c>
      <c r="G6" s="321" t="s">
        <v>238</v>
      </c>
      <c r="H6" s="322">
        <v>143137</v>
      </c>
      <c r="I6" s="321" t="s">
        <v>264</v>
      </c>
      <c r="J6" s="321">
        <v>19143</v>
      </c>
      <c r="K6" s="321" t="s">
        <v>115</v>
      </c>
      <c r="L6" s="321" t="s">
        <v>115</v>
      </c>
      <c r="M6" s="321">
        <v>184295</v>
      </c>
      <c r="N6" s="321"/>
      <c r="O6" s="321" t="s">
        <v>217</v>
      </c>
      <c r="P6" s="321"/>
      <c r="Q6" s="321"/>
      <c r="R6" s="323" t="s">
        <v>268</v>
      </c>
      <c r="S6" s="324"/>
    </row>
    <row r="7" spans="1:22">
      <c r="A7" s="245">
        <v>4</v>
      </c>
      <c r="B7" s="326" t="s">
        <v>119</v>
      </c>
      <c r="C7" s="327">
        <v>472010</v>
      </c>
      <c r="D7" s="321" t="s">
        <v>118</v>
      </c>
      <c r="E7" s="328">
        <v>43994</v>
      </c>
      <c r="F7" s="321">
        <v>7448</v>
      </c>
      <c r="G7" s="321" t="s">
        <v>240</v>
      </c>
      <c r="H7" s="329">
        <v>142062</v>
      </c>
      <c r="I7" s="321">
        <v>4700030551</v>
      </c>
      <c r="J7" s="321">
        <v>17760</v>
      </c>
      <c r="K7" s="321">
        <v>1000075619</v>
      </c>
      <c r="L7" s="321">
        <v>1000075619</v>
      </c>
      <c r="M7" s="330">
        <v>185040</v>
      </c>
      <c r="N7" s="330"/>
      <c r="O7" s="321" t="s">
        <v>75</v>
      </c>
      <c r="P7" s="330"/>
      <c r="Q7" s="330"/>
      <c r="R7" s="331" t="s">
        <v>241</v>
      </c>
      <c r="S7" s="324"/>
      <c r="T7" s="287"/>
      <c r="U7" s="287"/>
      <c r="V7" s="287"/>
    </row>
    <row r="8" spans="1:22" ht="15.75">
      <c r="A8" s="334">
        <v>5</v>
      </c>
      <c r="B8" s="326" t="s">
        <v>119</v>
      </c>
      <c r="C8" s="327">
        <v>138671</v>
      </c>
      <c r="D8" s="321" t="s">
        <v>118</v>
      </c>
      <c r="E8" s="328">
        <v>43956</v>
      </c>
      <c r="F8" s="321" t="s">
        <v>322</v>
      </c>
      <c r="G8" s="321" t="s">
        <v>246</v>
      </c>
      <c r="H8" s="321">
        <v>142912</v>
      </c>
      <c r="I8" s="321">
        <v>4700030592</v>
      </c>
      <c r="J8" s="321">
        <v>18930</v>
      </c>
      <c r="K8" s="321">
        <v>1000075613</v>
      </c>
      <c r="L8" s="321">
        <v>1000075613</v>
      </c>
      <c r="M8" s="321">
        <v>185041</v>
      </c>
      <c r="N8" s="321"/>
      <c r="O8" s="321"/>
      <c r="P8" s="321"/>
      <c r="Q8" s="332"/>
      <c r="R8" s="333" t="s">
        <v>247</v>
      </c>
      <c r="S8" s="324"/>
    </row>
    <row r="9" spans="1:22" ht="15.75">
      <c r="A9" s="334">
        <v>6</v>
      </c>
      <c r="B9" s="326" t="s">
        <v>119</v>
      </c>
      <c r="C9" s="327">
        <v>138761</v>
      </c>
      <c r="D9" s="321" t="s">
        <v>118</v>
      </c>
      <c r="E9" s="328">
        <v>43956</v>
      </c>
      <c r="F9" s="321" t="s">
        <v>323</v>
      </c>
      <c r="G9" s="321" t="s">
        <v>246</v>
      </c>
      <c r="H9" s="321">
        <v>142897</v>
      </c>
      <c r="I9" s="321">
        <v>4700030608</v>
      </c>
      <c r="J9" s="321">
        <v>18858</v>
      </c>
      <c r="K9" s="321">
        <v>1000075610</v>
      </c>
      <c r="L9" s="321">
        <v>1000075610</v>
      </c>
      <c r="M9" s="321">
        <v>185042</v>
      </c>
      <c r="N9" s="321"/>
      <c r="O9" s="321"/>
      <c r="P9" s="321"/>
      <c r="Q9" s="332"/>
      <c r="R9" s="333" t="s">
        <v>248</v>
      </c>
      <c r="S9" s="324"/>
    </row>
    <row r="10" spans="1:22" ht="15.75">
      <c r="A10" s="334">
        <v>7</v>
      </c>
      <c r="B10" s="326" t="s">
        <v>119</v>
      </c>
      <c r="C10" s="327">
        <v>138761</v>
      </c>
      <c r="D10" s="321" t="s">
        <v>118</v>
      </c>
      <c r="E10" s="328">
        <v>43956</v>
      </c>
      <c r="F10" s="321" t="s">
        <v>324</v>
      </c>
      <c r="G10" s="321" t="s">
        <v>246</v>
      </c>
      <c r="H10" s="321">
        <v>142911</v>
      </c>
      <c r="I10" s="321">
        <v>4700030609</v>
      </c>
      <c r="J10" s="321">
        <v>18884</v>
      </c>
      <c r="K10" s="321">
        <v>1000075607</v>
      </c>
      <c r="L10" s="321">
        <v>1000075607</v>
      </c>
      <c r="M10" s="321">
        <v>185043</v>
      </c>
      <c r="N10" s="321"/>
      <c r="O10" s="321"/>
      <c r="P10" s="321"/>
      <c r="Q10" s="332"/>
      <c r="R10" s="333" t="s">
        <v>249</v>
      </c>
      <c r="S10" s="324"/>
    </row>
    <row r="11" spans="1:22" ht="15.75">
      <c r="A11" s="334">
        <v>8</v>
      </c>
      <c r="B11" s="326" t="s">
        <v>119</v>
      </c>
      <c r="C11" s="327">
        <v>138761</v>
      </c>
      <c r="D11" s="321" t="s">
        <v>118</v>
      </c>
      <c r="E11" s="328">
        <v>43956</v>
      </c>
      <c r="F11" s="321" t="s">
        <v>325</v>
      </c>
      <c r="G11" s="321" t="s">
        <v>246</v>
      </c>
      <c r="H11" s="321">
        <v>142910</v>
      </c>
      <c r="I11" s="321">
        <v>4700030610</v>
      </c>
      <c r="J11" s="321">
        <v>18885</v>
      </c>
      <c r="K11" s="321">
        <v>1000075601</v>
      </c>
      <c r="L11" s="321">
        <v>1000075601</v>
      </c>
      <c r="M11" s="321">
        <v>185044</v>
      </c>
      <c r="N11" s="321"/>
      <c r="O11" s="321"/>
      <c r="P11" s="321"/>
      <c r="Q11" s="332"/>
      <c r="R11" s="333" t="s">
        <v>250</v>
      </c>
      <c r="S11" s="324"/>
    </row>
    <row r="12" spans="1:22" ht="15.75">
      <c r="A12" s="334">
        <v>9</v>
      </c>
      <c r="B12" s="326" t="s">
        <v>119</v>
      </c>
      <c r="C12" s="327">
        <v>138761</v>
      </c>
      <c r="D12" s="321" t="s">
        <v>118</v>
      </c>
      <c r="E12" s="328">
        <v>43956</v>
      </c>
      <c r="F12" s="321" t="s">
        <v>326</v>
      </c>
      <c r="G12" s="321" t="s">
        <v>246</v>
      </c>
      <c r="H12" s="321">
        <v>142898</v>
      </c>
      <c r="I12" s="321">
        <v>4700030611</v>
      </c>
      <c r="J12" s="321">
        <v>18857</v>
      </c>
      <c r="K12" s="321">
        <v>1000075603</v>
      </c>
      <c r="L12" s="321">
        <v>1000075603</v>
      </c>
      <c r="M12" s="321">
        <v>185057</v>
      </c>
      <c r="N12" s="321"/>
      <c r="O12" s="321"/>
      <c r="P12" s="321"/>
      <c r="Q12" s="332"/>
      <c r="R12" s="333" t="s">
        <v>251</v>
      </c>
      <c r="S12" s="324"/>
    </row>
    <row r="13" spans="1:22" ht="15.75">
      <c r="A13" s="334">
        <v>10</v>
      </c>
      <c r="B13" s="326" t="s">
        <v>119</v>
      </c>
      <c r="C13" s="327">
        <v>138761</v>
      </c>
      <c r="D13" s="321" t="s">
        <v>118</v>
      </c>
      <c r="E13" s="328">
        <v>43956</v>
      </c>
      <c r="F13" s="321" t="s">
        <v>327</v>
      </c>
      <c r="G13" s="321" t="s">
        <v>246</v>
      </c>
      <c r="H13" s="321">
        <v>142901</v>
      </c>
      <c r="I13" s="321">
        <v>4700030612</v>
      </c>
      <c r="J13" s="321">
        <v>18853</v>
      </c>
      <c r="K13" s="321">
        <v>1000075615</v>
      </c>
      <c r="L13" s="321">
        <v>1000075615</v>
      </c>
      <c r="M13" s="321">
        <v>185079</v>
      </c>
      <c r="N13" s="321"/>
      <c r="O13" s="321"/>
      <c r="P13" s="321"/>
      <c r="Q13" s="332"/>
      <c r="R13" s="333" t="s">
        <v>252</v>
      </c>
      <c r="S13" s="324"/>
    </row>
    <row r="14" spans="1:22" ht="15.75">
      <c r="A14" s="334">
        <v>11</v>
      </c>
      <c r="B14" s="326" t="s">
        <v>119</v>
      </c>
      <c r="C14" s="327">
        <v>138761</v>
      </c>
      <c r="D14" s="321" t="s">
        <v>118</v>
      </c>
      <c r="E14" s="328">
        <v>43956</v>
      </c>
      <c r="F14" s="321" t="s">
        <v>328</v>
      </c>
      <c r="G14" s="321" t="s">
        <v>246</v>
      </c>
      <c r="H14" s="321">
        <v>142899</v>
      </c>
      <c r="I14" s="321">
        <v>4700030613</v>
      </c>
      <c r="J14" s="321">
        <v>18854</v>
      </c>
      <c r="K14" s="321">
        <v>1000075614</v>
      </c>
      <c r="L14" s="321">
        <v>1000075614</v>
      </c>
      <c r="M14" s="321">
        <v>185080</v>
      </c>
      <c r="N14" s="321"/>
      <c r="O14" s="321"/>
      <c r="P14" s="321"/>
      <c r="Q14" s="332"/>
      <c r="R14" s="333" t="s">
        <v>253</v>
      </c>
      <c r="S14" s="324"/>
    </row>
    <row r="15" spans="1:22" ht="15.75">
      <c r="A15" s="334">
        <v>12</v>
      </c>
      <c r="B15" s="326" t="s">
        <v>119</v>
      </c>
      <c r="C15" s="327">
        <v>138761</v>
      </c>
      <c r="D15" s="321" t="s">
        <v>118</v>
      </c>
      <c r="E15" s="328">
        <v>43956</v>
      </c>
      <c r="F15" s="321" t="s">
        <v>329</v>
      </c>
      <c r="G15" s="321" t="s">
        <v>246</v>
      </c>
      <c r="H15" s="321">
        <v>142909</v>
      </c>
      <c r="I15" s="321">
        <v>4700030614</v>
      </c>
      <c r="J15" s="321">
        <v>18887</v>
      </c>
      <c r="K15" s="321">
        <v>1000075616</v>
      </c>
      <c r="L15" s="321">
        <v>1000075616</v>
      </c>
      <c r="M15" s="321">
        <v>185081</v>
      </c>
      <c r="N15" s="321"/>
      <c r="O15" s="321"/>
      <c r="P15" s="321"/>
      <c r="Q15" s="332"/>
      <c r="R15" s="333" t="s">
        <v>254</v>
      </c>
      <c r="S15" s="324"/>
    </row>
    <row r="16" spans="1:22" ht="15.75">
      <c r="A16" s="334">
        <v>13</v>
      </c>
      <c r="B16" s="326" t="s">
        <v>119</v>
      </c>
      <c r="C16" s="327">
        <v>138761</v>
      </c>
      <c r="D16" s="321" t="s">
        <v>118</v>
      </c>
      <c r="E16" s="328">
        <v>43956</v>
      </c>
      <c r="F16" s="321" t="s">
        <v>330</v>
      </c>
      <c r="G16" s="321" t="s">
        <v>246</v>
      </c>
      <c r="H16" s="321">
        <v>142907</v>
      </c>
      <c r="I16" s="321">
        <v>4700030615</v>
      </c>
      <c r="J16" s="321">
        <v>18890</v>
      </c>
      <c r="K16" s="321">
        <v>1000075618</v>
      </c>
      <c r="L16" s="321">
        <v>1000075618</v>
      </c>
      <c r="M16" s="321">
        <v>185082</v>
      </c>
      <c r="N16" s="321"/>
      <c r="O16" s="321"/>
      <c r="P16" s="321"/>
      <c r="Q16" s="332"/>
      <c r="R16" s="333" t="s">
        <v>255</v>
      </c>
      <c r="S16" s="324"/>
    </row>
    <row r="17" spans="1:19" ht="15.75">
      <c r="A17" s="334">
        <v>14</v>
      </c>
      <c r="B17" s="326" t="s">
        <v>119</v>
      </c>
      <c r="C17" s="327">
        <v>138761</v>
      </c>
      <c r="D17" s="321" t="s">
        <v>118</v>
      </c>
      <c r="E17" s="328">
        <v>43956</v>
      </c>
      <c r="F17" s="321" t="s">
        <v>331</v>
      </c>
      <c r="G17" s="321" t="s">
        <v>246</v>
      </c>
      <c r="H17" s="321">
        <v>142902</v>
      </c>
      <c r="I17" s="321">
        <v>4700030595</v>
      </c>
      <c r="J17" s="321">
        <v>18852</v>
      </c>
      <c r="K17" s="321">
        <v>1000075605</v>
      </c>
      <c r="L17" s="321">
        <v>1000075605</v>
      </c>
      <c r="M17" s="321">
        <v>185083</v>
      </c>
      <c r="N17" s="321"/>
      <c r="O17" s="321"/>
      <c r="P17" s="321"/>
      <c r="Q17" s="332"/>
      <c r="R17" s="333" t="s">
        <v>256</v>
      </c>
      <c r="S17" s="324"/>
    </row>
    <row r="18" spans="1:19" ht="15.75">
      <c r="A18" s="334">
        <v>15</v>
      </c>
      <c r="B18" s="326" t="s">
        <v>119</v>
      </c>
      <c r="C18" s="327">
        <v>138761</v>
      </c>
      <c r="D18" s="321" t="s">
        <v>118</v>
      </c>
      <c r="E18" s="328">
        <v>43956</v>
      </c>
      <c r="F18" s="321" t="s">
        <v>332</v>
      </c>
      <c r="G18" s="321" t="s">
        <v>246</v>
      </c>
      <c r="H18" s="321">
        <v>142895</v>
      </c>
      <c r="I18" s="321">
        <v>4700030594</v>
      </c>
      <c r="J18" s="321">
        <v>18859</v>
      </c>
      <c r="K18" s="321">
        <v>1000075578</v>
      </c>
      <c r="L18" s="321">
        <v>1000075578</v>
      </c>
      <c r="M18" s="321">
        <v>185084</v>
      </c>
      <c r="N18" s="321"/>
      <c r="O18" s="321"/>
      <c r="P18" s="321"/>
      <c r="Q18" s="332"/>
      <c r="R18" s="333" t="s">
        <v>257</v>
      </c>
      <c r="S18" s="324"/>
    </row>
    <row r="19" spans="1:19" ht="15.75">
      <c r="A19" s="334">
        <v>16</v>
      </c>
      <c r="B19" s="326" t="s">
        <v>119</v>
      </c>
      <c r="C19" s="327">
        <v>138761</v>
      </c>
      <c r="D19" s="321" t="s">
        <v>118</v>
      </c>
      <c r="E19" s="328">
        <v>43956</v>
      </c>
      <c r="F19" s="321" t="s">
        <v>281</v>
      </c>
      <c r="G19" s="321" t="s">
        <v>246</v>
      </c>
      <c r="H19" s="321">
        <v>142894</v>
      </c>
      <c r="I19" s="321">
        <v>4700030593</v>
      </c>
      <c r="J19" s="321">
        <v>18860</v>
      </c>
      <c r="K19" s="321">
        <v>1000075579</v>
      </c>
      <c r="L19" s="321">
        <v>100007559</v>
      </c>
      <c r="M19" s="321">
        <v>185085</v>
      </c>
      <c r="N19" s="321"/>
      <c r="O19" s="321"/>
      <c r="P19" s="321"/>
      <c r="Q19" s="332"/>
      <c r="R19" s="333" t="s">
        <v>258</v>
      </c>
      <c r="S19" s="324"/>
    </row>
    <row r="20" spans="1:19" ht="15.75">
      <c r="A20" s="334">
        <v>17</v>
      </c>
      <c r="B20" s="326" t="s">
        <v>119</v>
      </c>
      <c r="C20" s="327">
        <v>138796</v>
      </c>
      <c r="D20" s="321" t="s">
        <v>118</v>
      </c>
      <c r="E20" s="328">
        <v>43986</v>
      </c>
      <c r="F20" s="321" t="s">
        <v>283</v>
      </c>
      <c r="G20" s="321" t="s">
        <v>261</v>
      </c>
      <c r="H20" s="321">
        <v>142885</v>
      </c>
      <c r="I20" s="321">
        <v>4700030654</v>
      </c>
      <c r="J20" s="321">
        <v>18847</v>
      </c>
      <c r="K20" s="321">
        <v>1000075621</v>
      </c>
      <c r="L20" s="321">
        <v>1000075621</v>
      </c>
      <c r="M20" s="321">
        <v>185086</v>
      </c>
      <c r="N20" s="321"/>
      <c r="O20" s="321"/>
      <c r="P20" s="321"/>
      <c r="Q20" s="332"/>
      <c r="R20" s="333" t="s">
        <v>247</v>
      </c>
      <c r="S20" s="324"/>
    </row>
    <row r="21" spans="1:19" ht="15.75">
      <c r="A21" s="334">
        <v>18</v>
      </c>
      <c r="B21" s="326" t="s">
        <v>119</v>
      </c>
      <c r="C21" s="327">
        <v>138796</v>
      </c>
      <c r="D21" s="321" t="s">
        <v>118</v>
      </c>
      <c r="E21" s="328">
        <v>43986</v>
      </c>
      <c r="F21" s="321" t="s">
        <v>285</v>
      </c>
      <c r="G21" s="321" t="s">
        <v>261</v>
      </c>
      <c r="H21" s="321">
        <v>142883</v>
      </c>
      <c r="I21" s="321">
        <v>4700030655</v>
      </c>
      <c r="J21" s="321">
        <v>18849</v>
      </c>
      <c r="K21" s="321">
        <v>1000075622</v>
      </c>
      <c r="L21" s="321">
        <v>1000075622</v>
      </c>
      <c r="M21" s="321">
        <v>187087</v>
      </c>
      <c r="N21" s="321"/>
      <c r="O21" s="321"/>
      <c r="P21" s="321"/>
      <c r="Q21" s="332"/>
      <c r="R21" s="333" t="s">
        <v>248</v>
      </c>
      <c r="S21" s="324"/>
    </row>
    <row r="22" spans="1:19" ht="15.75">
      <c r="A22" s="334">
        <v>19</v>
      </c>
      <c r="B22" s="326" t="s">
        <v>119</v>
      </c>
      <c r="C22" s="327">
        <v>138796</v>
      </c>
      <c r="D22" s="321" t="s">
        <v>118</v>
      </c>
      <c r="E22" s="328">
        <v>43986</v>
      </c>
      <c r="F22" s="321" t="s">
        <v>287</v>
      </c>
      <c r="G22" s="321" t="s">
        <v>261</v>
      </c>
      <c r="H22" s="321">
        <v>142881</v>
      </c>
      <c r="I22" s="321">
        <v>4700030656</v>
      </c>
      <c r="J22" s="321">
        <v>18850</v>
      </c>
      <c r="K22" s="321">
        <v>1000075627</v>
      </c>
      <c r="L22" s="321">
        <v>1000075627</v>
      </c>
      <c r="M22" s="321">
        <v>185088</v>
      </c>
      <c r="N22" s="321"/>
      <c r="O22" s="321"/>
      <c r="P22" s="321"/>
      <c r="Q22" s="332"/>
      <c r="R22" s="333" t="s">
        <v>250</v>
      </c>
      <c r="S22" s="324"/>
    </row>
    <row r="23" spans="1:19" ht="15.75">
      <c r="A23" s="334">
        <v>20</v>
      </c>
      <c r="B23" s="326" t="s">
        <v>119</v>
      </c>
      <c r="C23" s="327">
        <v>138796</v>
      </c>
      <c r="D23" s="321" t="s">
        <v>118</v>
      </c>
      <c r="E23" s="328">
        <v>43986</v>
      </c>
      <c r="F23" s="321" t="s">
        <v>289</v>
      </c>
      <c r="G23" s="321" t="s">
        <v>261</v>
      </c>
      <c r="H23" s="321">
        <v>142880</v>
      </c>
      <c r="I23" s="321">
        <v>4700030657</v>
      </c>
      <c r="J23" s="321">
        <v>18851</v>
      </c>
      <c r="K23" s="321">
        <v>1000075634</v>
      </c>
      <c r="L23" s="321">
        <v>1000075634</v>
      </c>
      <c r="M23" s="321">
        <v>185102</v>
      </c>
      <c r="N23" s="321"/>
      <c r="O23" s="321"/>
      <c r="P23" s="321"/>
      <c r="Q23" s="332"/>
      <c r="R23" s="333" t="s">
        <v>249</v>
      </c>
      <c r="S23" s="324"/>
    </row>
    <row r="24" spans="1:19" ht="15.75">
      <c r="A24" s="334">
        <v>21</v>
      </c>
      <c r="B24" s="326" t="s">
        <v>119</v>
      </c>
      <c r="C24" s="327">
        <v>138796</v>
      </c>
      <c r="D24" s="321" t="s">
        <v>118</v>
      </c>
      <c r="E24" s="328">
        <v>43986</v>
      </c>
      <c r="F24" s="321" t="s">
        <v>291</v>
      </c>
      <c r="G24" s="321" t="s">
        <v>261</v>
      </c>
      <c r="H24" s="321">
        <v>142878</v>
      </c>
      <c r="I24" s="321">
        <v>4700030658</v>
      </c>
      <c r="J24" s="321">
        <v>18874</v>
      </c>
      <c r="K24" s="321">
        <v>1000075629</v>
      </c>
      <c r="L24" s="321">
        <v>1000075629</v>
      </c>
      <c r="M24" s="321">
        <v>185103</v>
      </c>
      <c r="N24" s="321"/>
      <c r="O24" s="321"/>
      <c r="P24" s="321"/>
      <c r="Q24" s="332"/>
      <c r="R24" s="333" t="s">
        <v>251</v>
      </c>
      <c r="S24" s="324"/>
    </row>
    <row r="25" spans="1:19" ht="15.75">
      <c r="A25" s="334">
        <v>22</v>
      </c>
      <c r="B25" s="326" t="s">
        <v>119</v>
      </c>
      <c r="C25" s="327">
        <v>138796</v>
      </c>
      <c r="D25" s="321" t="s">
        <v>118</v>
      </c>
      <c r="E25" s="328">
        <v>43986</v>
      </c>
      <c r="F25" s="321" t="s">
        <v>293</v>
      </c>
      <c r="G25" s="321" t="s">
        <v>261</v>
      </c>
      <c r="H25" s="321">
        <v>142875</v>
      </c>
      <c r="I25" s="321">
        <v>4700030659</v>
      </c>
      <c r="J25" s="321">
        <v>18876</v>
      </c>
      <c r="K25" s="321">
        <v>1000075632</v>
      </c>
      <c r="L25" s="321">
        <v>1000075632</v>
      </c>
      <c r="M25" s="321">
        <v>185104</v>
      </c>
      <c r="N25" s="321"/>
      <c r="O25" s="321"/>
      <c r="P25" s="321"/>
      <c r="Q25" s="332"/>
      <c r="R25" s="333" t="s">
        <v>252</v>
      </c>
      <c r="S25" s="324"/>
    </row>
    <row r="26" spans="1:19" ht="15.75">
      <c r="A26" s="334">
        <v>23</v>
      </c>
      <c r="B26" s="326" t="s">
        <v>119</v>
      </c>
      <c r="C26" s="327">
        <v>138796</v>
      </c>
      <c r="D26" s="321" t="s">
        <v>118</v>
      </c>
      <c r="E26" s="328">
        <v>43986</v>
      </c>
      <c r="F26" s="321" t="s">
        <v>295</v>
      </c>
      <c r="G26" s="321" t="s">
        <v>261</v>
      </c>
      <c r="H26" s="321">
        <v>142874</v>
      </c>
      <c r="I26" s="321">
        <v>4700030660</v>
      </c>
      <c r="J26" s="321">
        <v>18878</v>
      </c>
      <c r="K26" s="321">
        <v>1000075628</v>
      </c>
      <c r="L26" s="321">
        <v>1000075628</v>
      </c>
      <c r="M26" s="321">
        <v>185105</v>
      </c>
      <c r="N26" s="321"/>
      <c r="O26" s="321"/>
      <c r="P26" s="321"/>
      <c r="Q26" s="332"/>
      <c r="R26" s="333" t="s">
        <v>253</v>
      </c>
      <c r="S26" s="324"/>
    </row>
    <row r="27" spans="1:19" ht="15.75">
      <c r="A27" s="334">
        <v>24</v>
      </c>
      <c r="B27" s="326" t="s">
        <v>119</v>
      </c>
      <c r="C27" s="327">
        <v>138796</v>
      </c>
      <c r="D27" s="321" t="s">
        <v>118</v>
      </c>
      <c r="E27" s="328">
        <v>43986</v>
      </c>
      <c r="F27" s="321" t="s">
        <v>297</v>
      </c>
      <c r="G27" s="321" t="s">
        <v>261</v>
      </c>
      <c r="H27" s="321">
        <v>142871</v>
      </c>
      <c r="I27" s="321">
        <v>4700030661</v>
      </c>
      <c r="J27" s="321">
        <v>18879</v>
      </c>
      <c r="K27" s="321">
        <v>1000075631</v>
      </c>
      <c r="L27" s="321">
        <v>1000075631</v>
      </c>
      <c r="M27" s="321">
        <v>185106</v>
      </c>
      <c r="N27" s="321"/>
      <c r="O27" s="321"/>
      <c r="P27" s="321"/>
      <c r="Q27" s="332"/>
      <c r="R27" s="333" t="s">
        <v>243</v>
      </c>
      <c r="S27" s="324"/>
    </row>
    <row r="28" spans="1:19" ht="15.75">
      <c r="A28" s="334">
        <v>25</v>
      </c>
      <c r="B28" s="326" t="s">
        <v>119</v>
      </c>
      <c r="C28" s="327">
        <v>138796</v>
      </c>
      <c r="D28" s="321" t="s">
        <v>118</v>
      </c>
      <c r="E28" s="328">
        <v>43986</v>
      </c>
      <c r="F28" s="321" t="s">
        <v>299</v>
      </c>
      <c r="G28" s="321" t="s">
        <v>261</v>
      </c>
      <c r="H28" s="321">
        <v>142869</v>
      </c>
      <c r="I28" s="321">
        <v>4700030662</v>
      </c>
      <c r="J28" s="321">
        <v>18880</v>
      </c>
      <c r="K28" s="321">
        <v>1000075633</v>
      </c>
      <c r="L28" s="321">
        <v>1000075633</v>
      </c>
      <c r="M28" s="321">
        <v>185107</v>
      </c>
      <c r="N28" s="321"/>
      <c r="O28" s="321"/>
      <c r="P28" s="321"/>
      <c r="Q28" s="332"/>
      <c r="R28" s="333" t="s">
        <v>243</v>
      </c>
      <c r="S28" s="324"/>
    </row>
    <row r="29" spans="1:19" ht="15.75">
      <c r="A29" s="334">
        <v>26</v>
      </c>
      <c r="B29" s="326" t="s">
        <v>119</v>
      </c>
      <c r="C29" s="327">
        <v>138796</v>
      </c>
      <c r="D29" s="321" t="s">
        <v>118</v>
      </c>
      <c r="E29" s="328">
        <v>43986</v>
      </c>
      <c r="F29" s="321" t="s">
        <v>301</v>
      </c>
      <c r="G29" s="321" t="s">
        <v>261</v>
      </c>
      <c r="H29" s="321">
        <v>142866</v>
      </c>
      <c r="I29" s="321">
        <v>4700030663</v>
      </c>
      <c r="J29" s="321">
        <v>18881</v>
      </c>
      <c r="K29" s="321">
        <v>1000075630</v>
      </c>
      <c r="L29" s="321">
        <v>1000075630</v>
      </c>
      <c r="M29" s="321">
        <v>186156</v>
      </c>
      <c r="N29" s="321"/>
      <c r="O29" s="321"/>
      <c r="P29" s="321"/>
      <c r="Q29" s="332"/>
      <c r="R29" s="333" t="s">
        <v>259</v>
      </c>
      <c r="S29" s="324"/>
    </row>
    <row r="30" spans="1:19" ht="15.75">
      <c r="A30" s="334">
        <v>27</v>
      </c>
      <c r="B30" s="326" t="s">
        <v>119</v>
      </c>
      <c r="C30" s="327">
        <v>138796</v>
      </c>
      <c r="D30" s="321" t="s">
        <v>118</v>
      </c>
      <c r="E30" s="328">
        <v>43986</v>
      </c>
      <c r="F30" s="321" t="s">
        <v>303</v>
      </c>
      <c r="G30" s="321" t="s">
        <v>261</v>
      </c>
      <c r="H30" s="321">
        <v>142865</v>
      </c>
      <c r="I30" s="321">
        <v>4700030664</v>
      </c>
      <c r="J30" s="321">
        <v>18882</v>
      </c>
      <c r="K30" s="321">
        <v>1000075575</v>
      </c>
      <c r="L30" s="321">
        <v>1000075575</v>
      </c>
      <c r="M30" s="321">
        <v>186155</v>
      </c>
      <c r="N30" s="321"/>
      <c r="O30" s="321"/>
      <c r="P30" s="321"/>
      <c r="Q30" s="332"/>
      <c r="R30" s="333" t="s">
        <v>259</v>
      </c>
      <c r="S30" s="324"/>
    </row>
    <row r="31" spans="1:19" ht="15.75">
      <c r="A31" s="334">
        <v>28</v>
      </c>
      <c r="B31" s="326" t="s">
        <v>119</v>
      </c>
      <c r="C31" s="327">
        <v>138796</v>
      </c>
      <c r="D31" s="321" t="s">
        <v>118</v>
      </c>
      <c r="E31" s="328">
        <v>43986</v>
      </c>
      <c r="F31" s="321" t="s">
        <v>305</v>
      </c>
      <c r="G31" s="321" t="s">
        <v>261</v>
      </c>
      <c r="H31" s="321">
        <v>142864</v>
      </c>
      <c r="I31" s="321">
        <v>4700030665</v>
      </c>
      <c r="J31" s="321">
        <v>18943</v>
      </c>
      <c r="K31" s="321">
        <v>1000075580</v>
      </c>
      <c r="L31" s="321">
        <v>1000075580</v>
      </c>
      <c r="M31" s="321">
        <v>185154</v>
      </c>
      <c r="N31" s="321"/>
      <c r="O31" s="321"/>
      <c r="P31" s="321"/>
      <c r="Q31" s="332"/>
      <c r="R31" s="333" t="s">
        <v>260</v>
      </c>
      <c r="S31" s="324"/>
    </row>
    <row r="32" spans="1:19" ht="15.75">
      <c r="A32" s="334">
        <v>29</v>
      </c>
      <c r="B32" s="326" t="s">
        <v>119</v>
      </c>
      <c r="C32" s="327">
        <v>195074</v>
      </c>
      <c r="D32" s="321" t="s">
        <v>118</v>
      </c>
      <c r="E32" s="328">
        <v>43956</v>
      </c>
      <c r="F32" s="321" t="s">
        <v>307</v>
      </c>
      <c r="G32" s="321" t="s">
        <v>246</v>
      </c>
      <c r="H32" s="321">
        <v>142893</v>
      </c>
      <c r="I32" s="321">
        <v>4700030618</v>
      </c>
      <c r="J32" s="321">
        <v>18861</v>
      </c>
      <c r="K32" s="321">
        <v>1000075617</v>
      </c>
      <c r="L32" s="321">
        <v>1000075617</v>
      </c>
      <c r="M32" s="321">
        <v>185157</v>
      </c>
      <c r="N32" s="321"/>
      <c r="O32" s="321"/>
      <c r="P32" s="321"/>
      <c r="Q32" s="332"/>
      <c r="R32" s="333" t="s">
        <v>243</v>
      </c>
      <c r="S32" s="324"/>
    </row>
    <row r="33" spans="1:20" ht="15.75">
      <c r="A33" s="334">
        <v>30</v>
      </c>
      <c r="B33" s="326" t="s">
        <v>119</v>
      </c>
      <c r="C33" s="327">
        <v>195074</v>
      </c>
      <c r="D33" s="321" t="s">
        <v>118</v>
      </c>
      <c r="E33" s="328">
        <v>43956</v>
      </c>
      <c r="F33" s="321" t="s">
        <v>309</v>
      </c>
      <c r="G33" s="321" t="s">
        <v>246</v>
      </c>
      <c r="H33" s="321">
        <v>142892</v>
      </c>
      <c r="I33" s="321">
        <v>4700030619</v>
      </c>
      <c r="J33" s="321">
        <v>18863</v>
      </c>
      <c r="K33" s="321">
        <v>1000075612</v>
      </c>
      <c r="L33" s="321">
        <v>1000075612</v>
      </c>
      <c r="M33" s="321">
        <v>185153</v>
      </c>
      <c r="N33" s="321"/>
      <c r="O33" s="321"/>
      <c r="P33" s="321"/>
      <c r="Q33" s="332"/>
      <c r="R33" s="333" t="s">
        <v>259</v>
      </c>
      <c r="S33" s="324"/>
    </row>
    <row r="34" spans="1:20" ht="15.75">
      <c r="A34" s="334">
        <v>31</v>
      </c>
      <c r="B34" s="326" t="s">
        <v>119</v>
      </c>
      <c r="C34" s="327">
        <v>195074</v>
      </c>
      <c r="D34" s="321" t="s">
        <v>118</v>
      </c>
      <c r="E34" s="328">
        <v>43956</v>
      </c>
      <c r="F34" s="321" t="s">
        <v>311</v>
      </c>
      <c r="G34" s="321" t="s">
        <v>246</v>
      </c>
      <c r="H34" s="321">
        <v>142891</v>
      </c>
      <c r="I34" s="321">
        <v>4700030620</v>
      </c>
      <c r="J34" s="321">
        <v>18865</v>
      </c>
      <c r="K34" s="321">
        <v>1000075604</v>
      </c>
      <c r="L34" s="321">
        <v>1000075604</v>
      </c>
      <c r="M34" s="321">
        <v>185152</v>
      </c>
      <c r="N34" s="321"/>
      <c r="O34" s="321"/>
      <c r="P34" s="321"/>
      <c r="Q34" s="332"/>
      <c r="R34" s="333" t="s">
        <v>260</v>
      </c>
      <c r="S34" s="324"/>
    </row>
    <row r="35" spans="1:20" ht="15.75">
      <c r="A35" s="334">
        <v>32</v>
      </c>
      <c r="B35" s="326" t="s">
        <v>119</v>
      </c>
      <c r="C35" s="327">
        <v>195074</v>
      </c>
      <c r="D35" s="321" t="s">
        <v>118</v>
      </c>
      <c r="E35" s="328">
        <v>43956</v>
      </c>
      <c r="F35" s="321" t="s">
        <v>313</v>
      </c>
      <c r="G35" s="321" t="s">
        <v>246</v>
      </c>
      <c r="H35" s="321">
        <v>142890</v>
      </c>
      <c r="I35" s="321">
        <v>4700030621</v>
      </c>
      <c r="J35" s="321">
        <v>18864</v>
      </c>
      <c r="K35" s="321">
        <v>1000075606</v>
      </c>
      <c r="L35" s="321">
        <v>1000075606</v>
      </c>
      <c r="M35" s="321">
        <v>185151</v>
      </c>
      <c r="N35" s="321"/>
      <c r="O35" s="321"/>
      <c r="P35" s="321"/>
      <c r="Q35" s="332"/>
      <c r="R35" s="333" t="s">
        <v>254</v>
      </c>
      <c r="S35" s="324"/>
    </row>
    <row r="36" spans="1:20" ht="15.75">
      <c r="A36" s="334">
        <v>33</v>
      </c>
      <c r="B36" s="326" t="s">
        <v>119</v>
      </c>
      <c r="C36" s="327">
        <v>195074</v>
      </c>
      <c r="D36" s="321" t="s">
        <v>118</v>
      </c>
      <c r="E36" s="328">
        <v>43956</v>
      </c>
      <c r="F36" s="321" t="s">
        <v>315</v>
      </c>
      <c r="G36" s="321" t="s">
        <v>246</v>
      </c>
      <c r="H36" s="321">
        <v>142889</v>
      </c>
      <c r="I36" s="321">
        <v>4700030622</v>
      </c>
      <c r="J36" s="321">
        <v>18843</v>
      </c>
      <c r="K36" s="321">
        <v>1000075608</v>
      </c>
      <c r="L36" s="321">
        <v>1000075608</v>
      </c>
      <c r="M36" s="321">
        <v>185150</v>
      </c>
      <c r="N36" s="321"/>
      <c r="O36" s="321"/>
      <c r="P36" s="321"/>
      <c r="Q36" s="332"/>
      <c r="R36" s="333" t="s">
        <v>255</v>
      </c>
      <c r="S36" s="324"/>
    </row>
    <row r="37" spans="1:20" ht="15.75">
      <c r="A37" s="334">
        <v>34</v>
      </c>
      <c r="B37" s="326" t="s">
        <v>119</v>
      </c>
      <c r="C37" s="327">
        <v>195074</v>
      </c>
      <c r="D37" s="321" t="s">
        <v>118</v>
      </c>
      <c r="E37" s="328">
        <v>43956</v>
      </c>
      <c r="F37" s="321" t="s">
        <v>317</v>
      </c>
      <c r="G37" s="321" t="s">
        <v>246</v>
      </c>
      <c r="H37" s="321">
        <v>142888</v>
      </c>
      <c r="I37" s="321">
        <v>4700030623</v>
      </c>
      <c r="J37" s="321">
        <v>18844</v>
      </c>
      <c r="K37" s="321">
        <v>1000075602</v>
      </c>
      <c r="L37" s="321">
        <v>1000075602</v>
      </c>
      <c r="M37" s="321">
        <v>185149</v>
      </c>
      <c r="N37" s="321"/>
      <c r="O37" s="321"/>
      <c r="P37" s="321"/>
      <c r="Q37" s="332"/>
      <c r="R37" s="333" t="s">
        <v>256</v>
      </c>
      <c r="S37" s="324"/>
    </row>
    <row r="38" spans="1:20" ht="15.75">
      <c r="A38" s="334">
        <v>35</v>
      </c>
      <c r="B38" s="326" t="s">
        <v>119</v>
      </c>
      <c r="C38" s="327">
        <v>195074</v>
      </c>
      <c r="D38" s="321" t="s">
        <v>118</v>
      </c>
      <c r="E38" s="328">
        <v>43956</v>
      </c>
      <c r="F38" s="321" t="s">
        <v>319</v>
      </c>
      <c r="G38" s="321" t="s">
        <v>246</v>
      </c>
      <c r="H38" s="321">
        <v>142887</v>
      </c>
      <c r="I38" s="321">
        <v>4700030624</v>
      </c>
      <c r="J38" s="321">
        <v>18845</v>
      </c>
      <c r="K38" s="321">
        <v>1000075611</v>
      </c>
      <c r="L38" s="321">
        <v>1000075611</v>
      </c>
      <c r="M38" s="321">
        <v>185148</v>
      </c>
      <c r="N38" s="321"/>
      <c r="O38" s="321"/>
      <c r="P38" s="321"/>
      <c r="Q38" s="332"/>
      <c r="R38" s="333" t="s">
        <v>257</v>
      </c>
      <c r="S38" s="324"/>
    </row>
    <row r="39" spans="1:20" ht="15.75">
      <c r="A39" s="334">
        <v>36</v>
      </c>
      <c r="B39" s="326" t="s">
        <v>119</v>
      </c>
      <c r="C39" s="327">
        <v>195074</v>
      </c>
      <c r="D39" s="321" t="s">
        <v>118</v>
      </c>
      <c r="E39" s="328">
        <v>43956</v>
      </c>
      <c r="F39" s="321" t="s">
        <v>321</v>
      </c>
      <c r="G39" s="321" t="s">
        <v>246</v>
      </c>
      <c r="H39" s="321">
        <v>142886</v>
      </c>
      <c r="I39" s="321">
        <v>4700030625</v>
      </c>
      <c r="J39" s="321">
        <v>18846</v>
      </c>
      <c r="K39" s="321">
        <v>1000075609</v>
      </c>
      <c r="L39" s="321">
        <v>1000075609</v>
      </c>
      <c r="M39" s="321">
        <v>185147</v>
      </c>
      <c r="N39" s="321"/>
      <c r="O39" s="321"/>
      <c r="P39" s="321"/>
      <c r="Q39" s="332"/>
      <c r="R39" s="333" t="s">
        <v>258</v>
      </c>
      <c r="S39" s="324"/>
    </row>
    <row r="40" spans="1:20" ht="15.75">
      <c r="A40" s="334">
        <v>37</v>
      </c>
      <c r="B40" s="317" t="s">
        <v>188</v>
      </c>
      <c r="C40" s="327">
        <v>367934</v>
      </c>
      <c r="D40" s="321" t="s">
        <v>118</v>
      </c>
      <c r="E40" s="321"/>
      <c r="F40" s="321"/>
      <c r="G40" s="321" t="s">
        <v>262</v>
      </c>
      <c r="H40" s="321">
        <v>144051</v>
      </c>
      <c r="I40" s="321" t="s">
        <v>190</v>
      </c>
      <c r="J40" s="321">
        <v>23395</v>
      </c>
      <c r="K40" s="321" t="s">
        <v>115</v>
      </c>
      <c r="L40" s="321" t="s">
        <v>115</v>
      </c>
      <c r="M40" s="321">
        <v>185622</v>
      </c>
      <c r="N40" s="321"/>
      <c r="O40" s="321" t="s">
        <v>74</v>
      </c>
      <c r="P40" s="321"/>
      <c r="Q40" s="332"/>
      <c r="R40" s="333"/>
      <c r="S40" s="324"/>
    </row>
    <row r="41" spans="1:20" ht="15.75">
      <c r="A41" s="245">
        <v>38</v>
      </c>
      <c r="B41" s="317" t="s">
        <v>342</v>
      </c>
      <c r="C41" s="327">
        <v>1741142</v>
      </c>
      <c r="D41" s="321" t="s">
        <v>118</v>
      </c>
      <c r="E41" s="328">
        <v>43992</v>
      </c>
      <c r="F41" s="321">
        <v>7104</v>
      </c>
      <c r="G41" s="321" t="s">
        <v>344</v>
      </c>
      <c r="H41" s="321"/>
      <c r="I41" s="321">
        <v>4500305193</v>
      </c>
      <c r="J41" s="321">
        <v>23197</v>
      </c>
      <c r="K41" s="321" t="s">
        <v>115</v>
      </c>
      <c r="L41" s="321" t="s">
        <v>115</v>
      </c>
      <c r="M41" s="321">
        <v>185769</v>
      </c>
      <c r="N41" s="321"/>
      <c r="O41" s="321" t="s">
        <v>74</v>
      </c>
      <c r="P41" s="321"/>
      <c r="Q41" s="332"/>
      <c r="R41" s="333"/>
      <c r="S41" s="324"/>
      <c r="T41" s="335"/>
    </row>
    <row r="42" spans="1:20" ht="15.75">
      <c r="A42" s="245">
        <v>39</v>
      </c>
      <c r="B42" s="317" t="s">
        <v>343</v>
      </c>
      <c r="C42" s="327">
        <v>3270431</v>
      </c>
      <c r="D42" s="321" t="s">
        <v>118</v>
      </c>
      <c r="E42" s="328"/>
      <c r="F42" s="321" t="s">
        <v>347</v>
      </c>
      <c r="G42" s="321" t="s">
        <v>346</v>
      </c>
      <c r="H42" s="321"/>
      <c r="I42" s="321" t="s">
        <v>345</v>
      </c>
      <c r="J42" s="321">
        <v>23196</v>
      </c>
      <c r="K42" s="321" t="s">
        <v>115</v>
      </c>
      <c r="L42" s="321" t="s">
        <v>115</v>
      </c>
      <c r="M42" s="321">
        <v>185780</v>
      </c>
      <c r="N42" s="321"/>
      <c r="O42" s="321" t="s">
        <v>74</v>
      </c>
      <c r="P42" s="321"/>
      <c r="Q42" s="332"/>
      <c r="R42" s="333"/>
      <c r="S42" s="324"/>
    </row>
    <row r="43" spans="1:20">
      <c r="A43" s="245">
        <v>40</v>
      </c>
      <c r="B43" s="317" t="s">
        <v>136</v>
      </c>
      <c r="C43" s="327">
        <v>147000</v>
      </c>
      <c r="D43" s="321" t="s">
        <v>118</v>
      </c>
      <c r="E43" s="328">
        <v>43997</v>
      </c>
      <c r="F43" s="321">
        <v>7171</v>
      </c>
      <c r="G43" s="321" t="s">
        <v>49</v>
      </c>
      <c r="H43" s="321">
        <v>144326</v>
      </c>
      <c r="I43" s="321">
        <v>4520193459</v>
      </c>
      <c r="J43" s="321">
        <v>23846</v>
      </c>
      <c r="K43" s="321" t="s">
        <v>115</v>
      </c>
      <c r="L43" s="321" t="s">
        <v>115</v>
      </c>
      <c r="M43" s="321">
        <v>186077</v>
      </c>
      <c r="N43" s="321"/>
      <c r="O43" s="321" t="s">
        <v>142</v>
      </c>
      <c r="P43" s="321"/>
      <c r="Q43" s="321"/>
      <c r="R43" s="331" t="s">
        <v>242</v>
      </c>
      <c r="S43" s="324"/>
    </row>
    <row r="44" spans="1:20" ht="15.75">
      <c r="A44" s="245">
        <v>41</v>
      </c>
      <c r="B44" s="317" t="s">
        <v>339</v>
      </c>
      <c r="C44" s="327">
        <v>750000</v>
      </c>
      <c r="D44" s="321" t="s">
        <v>353</v>
      </c>
      <c r="E44" s="328">
        <v>43991</v>
      </c>
      <c r="F44" s="321">
        <v>7292</v>
      </c>
      <c r="G44" s="321" t="s">
        <v>340</v>
      </c>
      <c r="H44" s="321">
        <v>144272</v>
      </c>
      <c r="I44" s="321" t="s">
        <v>341</v>
      </c>
      <c r="J44" s="321">
        <v>23588</v>
      </c>
      <c r="K44" s="321" t="s">
        <v>115</v>
      </c>
      <c r="L44" s="321" t="s">
        <v>115</v>
      </c>
      <c r="M44" s="321">
        <v>186088</v>
      </c>
      <c r="N44" s="321"/>
      <c r="O44" s="321" t="s">
        <v>76</v>
      </c>
      <c r="P44" s="321"/>
      <c r="Q44" s="332"/>
      <c r="R44" s="333" t="s">
        <v>356</v>
      </c>
      <c r="S44" s="324"/>
    </row>
    <row r="45" spans="1:20" ht="15.75">
      <c r="A45" s="245"/>
      <c r="B45" s="222"/>
      <c r="C45" s="286"/>
      <c r="D45" s="137"/>
      <c r="E45" s="31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311"/>
      <c r="R45" s="312"/>
      <c r="S45" s="314"/>
    </row>
    <row r="46" spans="1:20" ht="15.75">
      <c r="B46" s="291" t="s">
        <v>2</v>
      </c>
      <c r="C46" s="292">
        <v>13164703</v>
      </c>
      <c r="F46" s="293"/>
      <c r="G46" s="276" t="s">
        <v>51</v>
      </c>
      <c r="H46" s="276" t="s">
        <v>184</v>
      </c>
      <c r="I46" s="294" t="s">
        <v>183</v>
      </c>
      <c r="J46" s="345" t="s">
        <v>182</v>
      </c>
      <c r="K46" s="345"/>
      <c r="L46" s="345"/>
      <c r="M46" s="345"/>
      <c r="N46" s="295"/>
    </row>
    <row r="47" spans="1:20" ht="18.75">
      <c r="B47" s="296" t="s">
        <v>1</v>
      </c>
      <c r="C47" s="297">
        <v>318917</v>
      </c>
      <c r="F47" s="351" t="s">
        <v>114</v>
      </c>
      <c r="G47" s="351"/>
      <c r="H47" s="253">
        <v>3000000</v>
      </c>
      <c r="I47" s="253">
        <v>0</v>
      </c>
      <c r="J47" s="344">
        <f t="shared" ref="J47:J54" si="0">I47/H47*100</f>
        <v>0</v>
      </c>
      <c r="K47" s="344"/>
      <c r="L47" s="344"/>
      <c r="M47" s="344"/>
      <c r="N47" s="298"/>
    </row>
    <row r="48" spans="1:20" ht="18.75">
      <c r="B48" s="349" t="s">
        <v>50</v>
      </c>
      <c r="C48" s="350">
        <f>C46+C47</f>
        <v>13483620</v>
      </c>
      <c r="F48" s="351" t="s">
        <v>74</v>
      </c>
      <c r="G48" s="351"/>
      <c r="H48" s="253">
        <v>5000000</v>
      </c>
      <c r="I48" s="253">
        <v>5379507</v>
      </c>
      <c r="J48" s="344">
        <f t="shared" si="0"/>
        <v>107.59014000000001</v>
      </c>
      <c r="K48" s="344"/>
      <c r="L48" s="344"/>
      <c r="M48" s="344"/>
      <c r="N48" s="298"/>
    </row>
    <row r="49" spans="2:19" ht="18.75">
      <c r="B49" s="349"/>
      <c r="C49" s="350"/>
      <c r="F49" s="352" t="s">
        <v>76</v>
      </c>
      <c r="G49" s="352"/>
      <c r="H49" s="253">
        <v>3000000</v>
      </c>
      <c r="I49" s="253">
        <v>1000000</v>
      </c>
      <c r="J49" s="344">
        <f t="shared" si="0"/>
        <v>33.333333333333329</v>
      </c>
      <c r="K49" s="344"/>
      <c r="L49" s="344"/>
      <c r="M49" s="344"/>
      <c r="N49" s="298"/>
    </row>
    <row r="50" spans="2:19" ht="18.75">
      <c r="B50" s="291" t="s">
        <v>3</v>
      </c>
      <c r="C50" s="292"/>
      <c r="F50" s="343" t="s">
        <v>132</v>
      </c>
      <c r="G50" s="343"/>
      <c r="H50" s="253">
        <v>1500000</v>
      </c>
      <c r="I50" s="253">
        <v>0</v>
      </c>
      <c r="J50" s="344">
        <f t="shared" si="0"/>
        <v>0</v>
      </c>
      <c r="K50" s="344"/>
      <c r="L50" s="344"/>
      <c r="M50" s="344"/>
      <c r="N50" s="298"/>
      <c r="O50" s="299"/>
      <c r="P50" s="299"/>
      <c r="Q50" s="299"/>
    </row>
    <row r="51" spans="2:19" ht="18.75">
      <c r="B51" s="300"/>
      <c r="C51" s="301"/>
      <c r="F51" s="343" t="s">
        <v>137</v>
      </c>
      <c r="G51" s="343"/>
      <c r="H51" s="253">
        <v>3000000</v>
      </c>
      <c r="I51" s="253">
        <v>0</v>
      </c>
      <c r="J51" s="344">
        <f t="shared" si="0"/>
        <v>0</v>
      </c>
      <c r="K51" s="344"/>
      <c r="L51" s="344"/>
      <c r="M51" s="344"/>
      <c r="N51" s="298"/>
      <c r="O51" s="299"/>
      <c r="P51" s="299"/>
      <c r="Q51" s="299"/>
      <c r="R51" s="101"/>
      <c r="S51" s="101"/>
    </row>
    <row r="52" spans="2:19" ht="18.75">
      <c r="B52" s="302" t="s">
        <v>181</v>
      </c>
      <c r="C52" s="303"/>
      <c r="F52" s="343" t="s">
        <v>141</v>
      </c>
      <c r="G52" s="343"/>
      <c r="H52" s="253">
        <v>3000000</v>
      </c>
      <c r="I52" s="253">
        <v>0</v>
      </c>
      <c r="J52" s="344">
        <f t="shared" si="0"/>
        <v>0</v>
      </c>
      <c r="K52" s="344"/>
      <c r="L52" s="344"/>
      <c r="M52" s="344"/>
      <c r="N52" s="298"/>
      <c r="O52" s="299"/>
      <c r="P52" s="299"/>
      <c r="Q52" s="299"/>
      <c r="R52" s="101"/>
      <c r="S52" s="101"/>
    </row>
    <row r="53" spans="2:19" ht="18.75">
      <c r="B53" s="300"/>
      <c r="C53" s="301"/>
      <c r="F53" s="343" t="s">
        <v>142</v>
      </c>
      <c r="G53" s="343"/>
      <c r="H53" s="253">
        <v>3000000</v>
      </c>
      <c r="I53" s="253">
        <v>0</v>
      </c>
      <c r="J53" s="344">
        <f t="shared" si="0"/>
        <v>0</v>
      </c>
      <c r="K53" s="344"/>
      <c r="L53" s="344"/>
      <c r="M53" s="344"/>
      <c r="N53" s="298"/>
      <c r="O53" s="299"/>
      <c r="P53" s="299"/>
      <c r="Q53" s="299"/>
      <c r="R53" s="101"/>
      <c r="S53" s="101"/>
    </row>
    <row r="54" spans="2:19" ht="18.75">
      <c r="B54" s="101"/>
      <c r="C54" s="101"/>
      <c r="F54" s="343" t="s">
        <v>75</v>
      </c>
      <c r="G54" s="343"/>
      <c r="H54" s="253">
        <v>5000000</v>
      </c>
      <c r="I54" s="253">
        <v>472010</v>
      </c>
      <c r="J54" s="344">
        <f t="shared" si="0"/>
        <v>9.4402000000000008</v>
      </c>
      <c r="K54" s="344"/>
      <c r="L54" s="344"/>
      <c r="M54" s="344"/>
      <c r="N54" s="298"/>
      <c r="O54" s="299"/>
      <c r="P54" s="299"/>
      <c r="Q54" s="299"/>
      <c r="R54" s="101"/>
      <c r="S54" s="101"/>
    </row>
    <row r="55" spans="2:19">
      <c r="F55" s="346"/>
      <c r="G55" s="346"/>
      <c r="R55" s="101"/>
      <c r="S55" s="101"/>
    </row>
    <row r="56" spans="2:19">
      <c r="F56" s="346"/>
      <c r="G56" s="346"/>
      <c r="J56" s="345" t="s">
        <v>185</v>
      </c>
      <c r="K56" s="345"/>
      <c r="L56" s="345"/>
      <c r="M56" s="345"/>
      <c r="R56" s="101"/>
      <c r="S56" s="101"/>
    </row>
    <row r="57" spans="2:19">
      <c r="F57" s="346"/>
      <c r="G57" s="346"/>
      <c r="J57" s="344"/>
      <c r="K57" s="345"/>
      <c r="L57" s="345"/>
      <c r="M57" s="345"/>
      <c r="R57" s="101"/>
      <c r="S57" s="101"/>
    </row>
    <row r="58" spans="2:19">
      <c r="F58" s="346"/>
      <c r="G58" s="346"/>
      <c r="R58" s="101"/>
      <c r="S58" s="101"/>
    </row>
    <row r="59" spans="2:19">
      <c r="F59" s="346"/>
      <c r="G59" s="346"/>
      <c r="H59" s="305"/>
      <c r="I59" s="306"/>
      <c r="J59" s="305"/>
      <c r="K59" s="305"/>
      <c r="L59" s="305"/>
      <c r="M59" s="307"/>
      <c r="N59" s="307"/>
      <c r="R59" s="101"/>
      <c r="S59" s="101"/>
    </row>
    <row r="60" spans="2:19">
      <c r="F60" s="346"/>
      <c r="G60" s="346"/>
      <c r="H60" s="308"/>
      <c r="I60" s="137"/>
      <c r="J60" s="347"/>
      <c r="K60" s="347"/>
      <c r="L60" s="347"/>
      <c r="M60" s="347"/>
      <c r="N60" s="307"/>
      <c r="R60" s="101"/>
      <c r="S60" s="101"/>
    </row>
    <row r="61" spans="2:19">
      <c r="F61" s="346"/>
      <c r="G61" s="346"/>
      <c r="H61" s="309"/>
      <c r="I61" s="309"/>
      <c r="J61" s="341"/>
      <c r="K61" s="341"/>
      <c r="L61" s="341"/>
      <c r="M61" s="341"/>
      <c r="N61" s="307"/>
      <c r="R61" s="101"/>
      <c r="S61" s="101"/>
    </row>
    <row r="62" spans="2:19">
      <c r="F62" s="346"/>
      <c r="G62" s="346"/>
      <c r="H62" s="309"/>
      <c r="I62" s="309"/>
      <c r="J62" s="341"/>
      <c r="K62" s="341"/>
      <c r="L62" s="341"/>
      <c r="M62" s="341"/>
      <c r="N62" s="307"/>
      <c r="R62" s="101"/>
      <c r="S62" s="101"/>
    </row>
    <row r="63" spans="2:19">
      <c r="F63" s="342"/>
      <c r="G63" s="342"/>
      <c r="H63" s="309"/>
      <c r="I63" s="309"/>
      <c r="J63" s="341"/>
      <c r="K63" s="341"/>
      <c r="L63" s="341"/>
      <c r="M63" s="341"/>
      <c r="N63" s="307"/>
      <c r="R63" s="101"/>
      <c r="S63" s="101"/>
    </row>
    <row r="64" spans="2:19">
      <c r="F64" s="340"/>
      <c r="G64" s="340"/>
      <c r="H64" s="309"/>
      <c r="I64" s="309"/>
      <c r="J64" s="341"/>
      <c r="K64" s="341"/>
      <c r="L64" s="341"/>
      <c r="M64" s="341"/>
      <c r="N64" s="307"/>
      <c r="R64" s="101"/>
      <c r="S64" s="101"/>
    </row>
    <row r="65" spans="2:19">
      <c r="F65" s="340"/>
      <c r="G65" s="340"/>
      <c r="H65" s="309"/>
      <c r="I65" s="309"/>
      <c r="J65" s="341"/>
      <c r="K65" s="341"/>
      <c r="L65" s="341"/>
      <c r="M65" s="341"/>
      <c r="N65" s="307"/>
      <c r="R65" s="101"/>
      <c r="S65" s="101"/>
    </row>
    <row r="66" spans="2:19">
      <c r="F66" s="340"/>
      <c r="G66" s="340"/>
      <c r="H66" s="309"/>
      <c r="I66" s="309"/>
      <c r="J66" s="341"/>
      <c r="K66" s="341"/>
      <c r="L66" s="341"/>
      <c r="M66" s="341"/>
      <c r="N66" s="307"/>
      <c r="R66" s="101"/>
      <c r="S66" s="101"/>
    </row>
    <row r="67" spans="2:19">
      <c r="F67" s="340"/>
      <c r="G67" s="340"/>
      <c r="H67" s="309"/>
      <c r="I67" s="309"/>
      <c r="J67" s="341"/>
      <c r="K67" s="341"/>
      <c r="L67" s="341"/>
      <c r="M67" s="341"/>
      <c r="N67" s="307"/>
    </row>
    <row r="68" spans="2:19">
      <c r="F68" s="340"/>
      <c r="G68" s="340"/>
      <c r="H68" s="309"/>
      <c r="I68" s="309"/>
      <c r="J68" s="341"/>
      <c r="K68" s="341"/>
      <c r="L68" s="341"/>
      <c r="M68" s="341"/>
      <c r="N68" s="307"/>
    </row>
    <row r="69" spans="2:19">
      <c r="F69" s="304"/>
      <c r="G69" s="304"/>
      <c r="H69" s="305"/>
      <c r="I69" s="306"/>
      <c r="J69" s="305"/>
      <c r="K69" s="305"/>
      <c r="L69" s="305"/>
      <c r="M69" s="307"/>
      <c r="N69" s="307"/>
      <c r="S69" s="101"/>
    </row>
    <row r="77" spans="2:19">
      <c r="B77" s="101"/>
      <c r="C77" s="101"/>
      <c r="D77" s="101"/>
      <c r="E77" s="101"/>
      <c r="F77" s="101"/>
      <c r="G77" s="101"/>
      <c r="H77" s="101"/>
      <c r="I77" s="101"/>
      <c r="J77" s="310"/>
      <c r="K77" s="101"/>
      <c r="L77" s="101"/>
      <c r="M77" s="101"/>
      <c r="N77" s="101"/>
      <c r="O77" s="101"/>
      <c r="P77" s="101"/>
      <c r="Q77" s="101"/>
      <c r="R77" s="101"/>
    </row>
  </sheetData>
  <mergeCells count="45">
    <mergeCell ref="F55:G55"/>
    <mergeCell ref="F56:G56"/>
    <mergeCell ref="F57:G57"/>
    <mergeCell ref="F58:G58"/>
    <mergeCell ref="F59:G59"/>
    <mergeCell ref="A1:R2"/>
    <mergeCell ref="B48:B49"/>
    <mergeCell ref="C48:C49"/>
    <mergeCell ref="J50:M50"/>
    <mergeCell ref="J49:M49"/>
    <mergeCell ref="J48:M48"/>
    <mergeCell ref="J47:M47"/>
    <mergeCell ref="F47:G47"/>
    <mergeCell ref="F48:G48"/>
    <mergeCell ref="F49:G49"/>
    <mergeCell ref="J46:M46"/>
    <mergeCell ref="F50:G50"/>
    <mergeCell ref="J56:M56"/>
    <mergeCell ref="J57:M57"/>
    <mergeCell ref="F61:G61"/>
    <mergeCell ref="F62:G62"/>
    <mergeCell ref="J60:M60"/>
    <mergeCell ref="F60:G60"/>
    <mergeCell ref="F51:G51"/>
    <mergeCell ref="F52:G52"/>
    <mergeCell ref="F53:G53"/>
    <mergeCell ref="F54:G54"/>
    <mergeCell ref="J51:M51"/>
    <mergeCell ref="J52:M52"/>
    <mergeCell ref="J53:M53"/>
    <mergeCell ref="J54:M54"/>
    <mergeCell ref="F68:G68"/>
    <mergeCell ref="J68:M68"/>
    <mergeCell ref="J62:M62"/>
    <mergeCell ref="F63:G63"/>
    <mergeCell ref="J61:M61"/>
    <mergeCell ref="J67:M67"/>
    <mergeCell ref="F65:G65"/>
    <mergeCell ref="J65:M65"/>
    <mergeCell ref="F66:G66"/>
    <mergeCell ref="J66:M66"/>
    <mergeCell ref="F67:G67"/>
    <mergeCell ref="J63:M63"/>
    <mergeCell ref="F64:G64"/>
    <mergeCell ref="J64:M64"/>
  </mergeCells>
  <conditionalFormatting sqref="C48:C49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3" sqref="E3:H4"/>
    </sheetView>
  </sheetViews>
  <sheetFormatPr baseColWidth="10" defaultRowHeight="15"/>
  <cols>
    <col min="1" max="1" width="5.5703125" style="106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6" t="s">
        <v>126</v>
      </c>
      <c r="B2" s="353" t="s">
        <v>24</v>
      </c>
      <c r="C2" s="354"/>
    </row>
    <row r="3" spans="1:9">
      <c r="A3" s="106">
        <v>10</v>
      </c>
      <c r="B3" s="170">
        <v>9910000003</v>
      </c>
      <c r="C3" s="171" t="s">
        <v>49</v>
      </c>
      <c r="E3" s="154" t="s">
        <v>62</v>
      </c>
      <c r="F3" s="155" t="s">
        <v>65</v>
      </c>
      <c r="G3" s="154" t="s">
        <v>63</v>
      </c>
      <c r="H3" s="154" t="s">
        <v>64</v>
      </c>
      <c r="I3" s="17"/>
    </row>
    <row r="4" spans="1:9" ht="15.75" thickBot="1">
      <c r="A4" s="106">
        <v>13</v>
      </c>
      <c r="B4" s="67" t="s">
        <v>25</v>
      </c>
      <c r="C4" s="68" t="s">
        <v>72</v>
      </c>
      <c r="E4" s="200">
        <v>17</v>
      </c>
      <c r="F4" s="221">
        <v>111110000</v>
      </c>
      <c r="G4" s="108" t="s">
        <v>263</v>
      </c>
      <c r="H4" s="213">
        <v>75000</v>
      </c>
      <c r="I4" s="33">
        <f>E4*H4</f>
        <v>1275000</v>
      </c>
    </row>
    <row r="5" spans="1:9" ht="16.5" thickBot="1">
      <c r="A5" s="106">
        <v>5</v>
      </c>
      <c r="B5" s="172">
        <v>3200000000</v>
      </c>
      <c r="C5" s="173" t="s">
        <v>26</v>
      </c>
      <c r="D5" s="66"/>
      <c r="E5" s="201"/>
      <c r="F5" s="221"/>
      <c r="G5" s="207"/>
      <c r="H5" s="202"/>
      <c r="I5" s="33">
        <f t="shared" ref="I5:I12" si="0">E5*H5</f>
        <v>0</v>
      </c>
    </row>
    <row r="6" spans="1:9">
      <c r="A6" s="106">
        <v>19</v>
      </c>
      <c r="B6" s="172">
        <v>11112222</v>
      </c>
      <c r="C6" s="173" t="s">
        <v>27</v>
      </c>
      <c r="E6" s="192"/>
      <c r="F6" s="183"/>
      <c r="G6" s="191"/>
      <c r="H6" s="193"/>
      <c r="I6" s="33">
        <f t="shared" si="0"/>
        <v>0</v>
      </c>
    </row>
    <row r="7" spans="1:9">
      <c r="B7" s="174">
        <v>38827</v>
      </c>
      <c r="C7" s="175" t="s">
        <v>100</v>
      </c>
      <c r="E7" s="103"/>
      <c r="F7" s="183"/>
      <c r="G7" s="186"/>
      <c r="H7" s="194"/>
      <c r="I7" s="33">
        <f t="shared" si="0"/>
        <v>0</v>
      </c>
    </row>
    <row r="8" spans="1:9">
      <c r="B8" s="174">
        <v>18942</v>
      </c>
      <c r="C8" s="175" t="s">
        <v>101</v>
      </c>
      <c r="E8" s="103"/>
      <c r="F8" s="183"/>
      <c r="G8" s="186"/>
      <c r="H8" s="194"/>
      <c r="I8" s="33">
        <f t="shared" si="0"/>
        <v>0</v>
      </c>
    </row>
    <row r="9" spans="1:9" ht="15.75" thickBot="1">
      <c r="A9" s="106">
        <v>15</v>
      </c>
      <c r="B9" s="176">
        <v>111110000</v>
      </c>
      <c r="C9" s="177" t="s">
        <v>28</v>
      </c>
      <c r="E9" s="103"/>
      <c r="F9" s="186"/>
      <c r="G9" s="186"/>
      <c r="H9" s="195"/>
      <c r="I9" s="33">
        <f t="shared" si="0"/>
        <v>0</v>
      </c>
    </row>
    <row r="10" spans="1:9" ht="15.75">
      <c r="B10" s="29"/>
      <c r="C10" s="30"/>
      <c r="E10" s="103"/>
      <c r="F10" s="110"/>
      <c r="G10" s="121"/>
      <c r="H10" s="120"/>
      <c r="I10" s="33">
        <f t="shared" si="0"/>
        <v>0</v>
      </c>
    </row>
    <row r="11" spans="1:9" ht="16.5" thickBot="1">
      <c r="E11" s="103"/>
      <c r="F11" s="110"/>
      <c r="G11" s="121"/>
      <c r="H11" s="120"/>
      <c r="I11" s="33">
        <f t="shared" si="0"/>
        <v>0</v>
      </c>
    </row>
    <row r="12" spans="1:9" s="37" customFormat="1" ht="19.5" thickBot="1">
      <c r="A12" s="107"/>
      <c r="B12" s="36" t="s">
        <v>24</v>
      </c>
      <c r="C12" s="36" t="s">
        <v>66</v>
      </c>
      <c r="E12" s="103"/>
      <c r="F12" s="104"/>
      <c r="G12" s="102"/>
      <c r="H12" s="105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3"/>
      <c r="F13" s="104"/>
      <c r="G13" s="102"/>
      <c r="H13" s="105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1275000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116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2">
        <v>1610196</v>
      </c>
    </row>
    <row r="19" spans="2:9">
      <c r="C19">
        <f>27042*5</f>
        <v>135210</v>
      </c>
      <c r="D19" s="48"/>
      <c r="E19" s="337" t="s">
        <v>117</v>
      </c>
      <c r="F19" s="337"/>
      <c r="G19" s="337"/>
      <c r="H19" s="337"/>
      <c r="I19" s="337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95</v>
      </c>
      <c r="C2" s="100" t="s">
        <v>5</v>
      </c>
      <c r="L2">
        <v>180</v>
      </c>
    </row>
    <row r="3" spans="2:12">
      <c r="B3" s="101" t="s">
        <v>93</v>
      </c>
      <c r="C3" s="101" t="s">
        <v>94</v>
      </c>
    </row>
    <row r="4" spans="2:12">
      <c r="B4" s="101" t="s">
        <v>127</v>
      </c>
      <c r="C4" s="101" t="s">
        <v>96</v>
      </c>
    </row>
    <row r="5" spans="2:12">
      <c r="B5" s="101" t="s">
        <v>120</v>
      </c>
      <c r="C5" s="101" t="s">
        <v>97</v>
      </c>
    </row>
    <row r="6" spans="2:12">
      <c r="B6" s="101" t="s">
        <v>67</v>
      </c>
      <c r="C6" s="101" t="s">
        <v>73</v>
      </c>
    </row>
    <row r="7" spans="2:12">
      <c r="B7" s="101" t="s">
        <v>102</v>
      </c>
      <c r="C7" s="101" t="s">
        <v>103</v>
      </c>
    </row>
    <row r="8" spans="2:12">
      <c r="B8" s="101" t="s">
        <v>104</v>
      </c>
      <c r="C8" s="101" t="s">
        <v>105</v>
      </c>
    </row>
    <row r="9" spans="2:12">
      <c r="B9" s="101" t="s">
        <v>106</v>
      </c>
      <c r="C9" s="101" t="s">
        <v>98</v>
      </c>
    </row>
    <row r="10" spans="2:12">
      <c r="B10" s="101" t="s">
        <v>107</v>
      </c>
      <c r="C10" s="101" t="s">
        <v>108</v>
      </c>
    </row>
    <row r="11" spans="2:12">
      <c r="B11" s="101" t="s">
        <v>119</v>
      </c>
      <c r="C11" s="101" t="s">
        <v>48</v>
      </c>
      <c r="E11" s="337" t="s">
        <v>117</v>
      </c>
      <c r="F11" s="337"/>
      <c r="G11" s="337"/>
      <c r="H11" s="337"/>
      <c r="I11" s="337"/>
    </row>
    <row r="12" spans="2:12">
      <c r="B12" s="101" t="s">
        <v>109</v>
      </c>
      <c r="C12" s="101" t="s">
        <v>110</v>
      </c>
    </row>
    <row r="13" spans="2:12">
      <c r="B13" s="101" t="s">
        <v>111</v>
      </c>
      <c r="C13" s="101" t="s">
        <v>112</v>
      </c>
    </row>
    <row r="14" spans="2:12">
      <c r="B14" s="101" t="s">
        <v>122</v>
      </c>
      <c r="C14" s="101" t="s">
        <v>121</v>
      </c>
    </row>
    <row r="15" spans="2:12">
      <c r="B15" s="101" t="s">
        <v>124</v>
      </c>
      <c r="C15" s="101" t="s">
        <v>123</v>
      </c>
      <c r="E15" s="337" t="s">
        <v>125</v>
      </c>
      <c r="F15" s="337"/>
      <c r="G15" s="337"/>
      <c r="H15" s="337"/>
      <c r="I15" s="337"/>
    </row>
    <row r="16" spans="2:12">
      <c r="B16" s="112" t="s">
        <v>128</v>
      </c>
      <c r="C16" s="101" t="s">
        <v>129</v>
      </c>
    </row>
    <row r="17" spans="2:3">
      <c r="B17" s="101" t="s">
        <v>130</v>
      </c>
      <c r="C17" s="101" t="s">
        <v>131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55" workbookViewId="0">
      <selection activeCell="E79" sqref="E79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37"/>
      <c r="C3" s="337"/>
      <c r="D3" s="337"/>
      <c r="E3" s="337"/>
      <c r="F3" s="337"/>
    </row>
    <row r="4" spans="2:6">
      <c r="B4" s="337" t="s">
        <v>271</v>
      </c>
      <c r="C4" s="337"/>
      <c r="D4" s="337"/>
      <c r="E4" s="337"/>
      <c r="F4" s="337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0" t="s">
        <v>48</v>
      </c>
      <c r="D6" s="6"/>
      <c r="E6" s="7" t="s">
        <v>6</v>
      </c>
      <c r="F6" s="6"/>
    </row>
    <row r="7" spans="2:6">
      <c r="B7" s="71" t="s">
        <v>7</v>
      </c>
      <c r="C7" s="184" t="s">
        <v>145</v>
      </c>
      <c r="D7" s="6"/>
      <c r="E7" s="11"/>
      <c r="F7" s="6"/>
    </row>
    <row r="8" spans="2:6">
      <c r="B8" s="71" t="s">
        <v>9</v>
      </c>
      <c r="C8" s="184">
        <v>18930</v>
      </c>
      <c r="D8" s="72"/>
      <c r="E8" s="11" t="s">
        <v>10</v>
      </c>
      <c r="F8" s="6"/>
    </row>
    <row r="9" spans="2:6">
      <c r="B9" s="73" t="s">
        <v>11</v>
      </c>
      <c r="C9" s="223">
        <v>142912</v>
      </c>
      <c r="D9" s="6"/>
      <c r="E9" s="18"/>
      <c r="F9" s="6"/>
    </row>
    <row r="10" spans="2:6">
      <c r="B10" s="71" t="s">
        <v>12</v>
      </c>
      <c r="C10" s="108">
        <v>4700030592</v>
      </c>
      <c r="D10" s="6"/>
      <c r="E10" s="6"/>
      <c r="F10" s="6"/>
    </row>
    <row r="11" spans="2:6">
      <c r="B11" s="71" t="s">
        <v>13</v>
      </c>
      <c r="C11" s="108">
        <v>7438</v>
      </c>
      <c r="D11" s="6"/>
      <c r="E11" s="6"/>
      <c r="F11" s="6"/>
    </row>
    <row r="12" spans="2:6">
      <c r="B12" s="71" t="s">
        <v>14</v>
      </c>
      <c r="C12" s="169">
        <v>4264</v>
      </c>
      <c r="D12" s="6"/>
      <c r="E12" s="6"/>
      <c r="F12" s="6"/>
    </row>
    <row r="13" spans="2:6">
      <c r="B13" s="74" t="s">
        <v>15</v>
      </c>
      <c r="C13" s="74" t="s">
        <v>16</v>
      </c>
      <c r="D13" s="109" t="s">
        <v>17</v>
      </c>
      <c r="E13" s="75" t="s">
        <v>18</v>
      </c>
      <c r="F13" s="75" t="s">
        <v>19</v>
      </c>
    </row>
    <row r="14" spans="2:6">
      <c r="B14" s="225">
        <v>3200000000</v>
      </c>
      <c r="C14" s="108" t="s">
        <v>270</v>
      </c>
      <c r="D14" s="199">
        <v>1</v>
      </c>
      <c r="E14" s="188">
        <v>138671</v>
      </c>
      <c r="F14" s="28">
        <v>138671</v>
      </c>
    </row>
    <row r="15" spans="2:6">
      <c r="B15" s="16"/>
      <c r="C15" s="77"/>
      <c r="D15" s="28"/>
      <c r="E15" s="28" t="s">
        <v>20</v>
      </c>
      <c r="F15" s="28">
        <f>F14</f>
        <v>138671</v>
      </c>
    </row>
    <row r="16" spans="2:6">
      <c r="B16" s="338"/>
      <c r="C16" s="338"/>
      <c r="D16" s="338"/>
      <c r="E16" s="338"/>
      <c r="F16" s="338"/>
    </row>
    <row r="17" spans="2:6">
      <c r="B17" s="337" t="s">
        <v>272</v>
      </c>
      <c r="C17" s="337"/>
      <c r="D17" s="337"/>
      <c r="E17" s="337"/>
      <c r="F17" s="337"/>
    </row>
    <row r="18" spans="2:6">
      <c r="B18" s="69"/>
      <c r="C18" s="70" t="s">
        <v>29</v>
      </c>
      <c r="D18" s="2"/>
      <c r="E18" s="19"/>
      <c r="F18" s="2"/>
    </row>
    <row r="19" spans="2:6">
      <c r="B19" s="71" t="s">
        <v>5</v>
      </c>
      <c r="C19" s="190" t="s">
        <v>48</v>
      </c>
      <c r="D19" s="6"/>
      <c r="E19" s="7" t="s">
        <v>6</v>
      </c>
      <c r="F19" s="6"/>
    </row>
    <row r="20" spans="2:6">
      <c r="B20" s="71" t="s">
        <v>7</v>
      </c>
      <c r="C20" s="184" t="s">
        <v>145</v>
      </c>
      <c r="D20" s="6"/>
      <c r="E20" s="11"/>
      <c r="F20" s="6"/>
    </row>
    <row r="21" spans="2:6">
      <c r="B21" s="71" t="s">
        <v>9</v>
      </c>
      <c r="C21" s="108">
        <v>18858</v>
      </c>
      <c r="D21" s="72"/>
      <c r="E21" s="11" t="s">
        <v>10</v>
      </c>
      <c r="F21" s="6"/>
    </row>
    <row r="22" spans="2:6">
      <c r="B22" s="73" t="s">
        <v>11</v>
      </c>
      <c r="C22" s="223">
        <v>142897</v>
      </c>
      <c r="D22" s="6"/>
      <c r="E22" s="18"/>
      <c r="F22" s="6"/>
    </row>
    <row r="23" spans="2:6">
      <c r="B23" s="71" t="s">
        <v>12</v>
      </c>
      <c r="C23" s="108">
        <v>4700030608</v>
      </c>
      <c r="D23" s="6"/>
      <c r="E23" s="6"/>
      <c r="F23" s="6"/>
    </row>
    <row r="24" spans="2:6">
      <c r="B24" s="71" t="s">
        <v>13</v>
      </c>
      <c r="C24" s="108">
        <v>7438</v>
      </c>
      <c r="D24" s="6"/>
      <c r="E24" s="6"/>
      <c r="F24" s="6"/>
    </row>
    <row r="25" spans="2:6">
      <c r="B25" s="71" t="s">
        <v>14</v>
      </c>
      <c r="C25" s="169">
        <v>4265</v>
      </c>
      <c r="D25" s="6"/>
      <c r="E25" s="6"/>
      <c r="F25" s="6"/>
    </row>
    <row r="26" spans="2:6">
      <c r="B26" s="74" t="s">
        <v>15</v>
      </c>
      <c r="C26" s="74" t="s">
        <v>16</v>
      </c>
      <c r="D26" s="109" t="s">
        <v>17</v>
      </c>
      <c r="E26" s="75" t="s">
        <v>18</v>
      </c>
      <c r="F26" s="75" t="s">
        <v>19</v>
      </c>
    </row>
    <row r="27" spans="2:6">
      <c r="B27" s="225">
        <v>3200000000</v>
      </c>
      <c r="C27" s="108" t="s">
        <v>270</v>
      </c>
      <c r="D27" s="199">
        <v>1</v>
      </c>
      <c r="E27" s="188">
        <v>138671</v>
      </c>
      <c r="F27" s="28">
        <v>138671</v>
      </c>
    </row>
    <row r="28" spans="2:6">
      <c r="B28" s="16"/>
      <c r="C28" s="77"/>
      <c r="D28" s="119"/>
      <c r="E28" s="28" t="s">
        <v>20</v>
      </c>
      <c r="F28" s="28">
        <f>F27</f>
        <v>138671</v>
      </c>
    </row>
    <row r="29" spans="2:6">
      <c r="B29" s="337"/>
      <c r="C29" s="337"/>
      <c r="D29" s="337"/>
      <c r="E29" s="337"/>
      <c r="F29" s="337"/>
    </row>
    <row r="30" spans="2:6" ht="15.75" thickBot="1">
      <c r="B30" s="337" t="s">
        <v>272</v>
      </c>
      <c r="C30" s="337"/>
      <c r="D30" s="337"/>
      <c r="E30" s="337"/>
      <c r="F30" s="337"/>
    </row>
    <row r="31" spans="2:6">
      <c r="B31" s="135"/>
      <c r="C31" s="127" t="s">
        <v>30</v>
      </c>
      <c r="D31" s="2"/>
      <c r="E31" s="3"/>
      <c r="F31" s="4"/>
    </row>
    <row r="32" spans="2:6">
      <c r="B32" s="71" t="s">
        <v>5</v>
      </c>
      <c r="C32" s="190" t="s">
        <v>48</v>
      </c>
      <c r="D32" s="6"/>
      <c r="E32" s="7" t="s">
        <v>6</v>
      </c>
      <c r="F32" s="8"/>
    </row>
    <row r="33" spans="2:6">
      <c r="B33" s="71" t="s">
        <v>7</v>
      </c>
      <c r="C33" s="184" t="s">
        <v>145</v>
      </c>
      <c r="D33" s="133"/>
      <c r="E33" s="11"/>
      <c r="F33" s="8"/>
    </row>
    <row r="34" spans="2:6">
      <c r="B34" s="71" t="s">
        <v>9</v>
      </c>
      <c r="C34" s="108">
        <v>18884</v>
      </c>
      <c r="D34" s="134"/>
      <c r="E34" s="11" t="s">
        <v>10</v>
      </c>
      <c r="F34" s="8"/>
    </row>
    <row r="35" spans="2:6">
      <c r="B35" s="73" t="s">
        <v>11</v>
      </c>
      <c r="C35" s="223">
        <v>142911</v>
      </c>
      <c r="D35" s="6"/>
      <c r="E35" s="18"/>
      <c r="F35" s="8"/>
    </row>
    <row r="36" spans="2:6">
      <c r="B36" s="71" t="s">
        <v>12</v>
      </c>
      <c r="C36" s="108">
        <v>4700030609</v>
      </c>
      <c r="D36" s="6"/>
      <c r="E36" s="13"/>
      <c r="F36" s="8"/>
    </row>
    <row r="37" spans="2:6">
      <c r="B37" s="71" t="s">
        <v>13</v>
      </c>
      <c r="C37" s="108">
        <v>7438</v>
      </c>
      <c r="D37" s="6"/>
      <c r="E37" s="8"/>
      <c r="F37" s="8"/>
    </row>
    <row r="38" spans="2:6" ht="15.75" thickBot="1">
      <c r="B38" s="197" t="s">
        <v>14</v>
      </c>
      <c r="C38" s="178">
        <v>4268</v>
      </c>
      <c r="D38" s="6"/>
      <c r="E38" s="8"/>
      <c r="F38" s="8"/>
    </row>
    <row r="39" spans="2:6" ht="15.75" thickBot="1">
      <c r="B39" s="61" t="s">
        <v>15</v>
      </c>
      <c r="C39" s="128" t="s">
        <v>16</v>
      </c>
      <c r="D39" s="63" t="s">
        <v>17</v>
      </c>
      <c r="E39" s="63" t="s">
        <v>18</v>
      </c>
      <c r="F39" s="64" t="s">
        <v>19</v>
      </c>
    </row>
    <row r="40" spans="2:6" ht="15.75" thickBot="1">
      <c r="B40" s="225">
        <v>3200000000</v>
      </c>
      <c r="C40" s="108" t="s">
        <v>270</v>
      </c>
      <c r="D40" s="199">
        <v>1</v>
      </c>
      <c r="E40" s="188">
        <v>138671</v>
      </c>
      <c r="F40" s="28">
        <f>D40*E40</f>
        <v>138671</v>
      </c>
    </row>
    <row r="41" spans="2:6" ht="15.75" thickBot="1">
      <c r="B41" s="117"/>
      <c r="C41" s="143"/>
      <c r="D41" s="156"/>
      <c r="E41" s="157" t="s">
        <v>20</v>
      </c>
      <c r="F41" s="132">
        <f>F40</f>
        <v>138671</v>
      </c>
    </row>
    <row r="43" spans="2:6" ht="15.75" thickBot="1">
      <c r="B43" s="337" t="s">
        <v>273</v>
      </c>
      <c r="C43" s="337"/>
      <c r="D43" s="337"/>
      <c r="E43" s="337"/>
      <c r="F43" s="337"/>
    </row>
    <row r="44" spans="2:6" ht="15.75" thickBot="1">
      <c r="B44" s="31"/>
      <c r="C44" s="127" t="s">
        <v>31</v>
      </c>
      <c r="D44" s="2"/>
      <c r="E44" s="3"/>
      <c r="F44" s="4"/>
    </row>
    <row r="45" spans="2:6">
      <c r="B45" s="5" t="s">
        <v>5</v>
      </c>
      <c r="C45" s="190" t="s">
        <v>48</v>
      </c>
      <c r="D45" s="6"/>
      <c r="E45" s="7" t="s">
        <v>6</v>
      </c>
      <c r="F45" s="8"/>
    </row>
    <row r="46" spans="2:6">
      <c r="B46" s="9" t="s">
        <v>7</v>
      </c>
      <c r="C46" s="184" t="s">
        <v>145</v>
      </c>
      <c r="D46" s="133"/>
      <c r="E46" s="11"/>
      <c r="F46" s="8"/>
    </row>
    <row r="47" spans="2:6">
      <c r="B47" s="9" t="s">
        <v>9</v>
      </c>
      <c r="C47" s="108">
        <v>18885</v>
      </c>
      <c r="D47" s="134"/>
      <c r="E47" s="11" t="s">
        <v>10</v>
      </c>
      <c r="F47" s="8"/>
    </row>
    <row r="48" spans="2:6">
      <c r="B48" s="1" t="s">
        <v>11</v>
      </c>
      <c r="C48" s="223">
        <v>142910</v>
      </c>
      <c r="D48" s="6"/>
      <c r="E48" s="18"/>
      <c r="F48" s="8"/>
    </row>
    <row r="49" spans="2:6">
      <c r="B49" s="9" t="s">
        <v>12</v>
      </c>
      <c r="C49" s="108">
        <v>4700030610</v>
      </c>
      <c r="D49" s="6"/>
      <c r="E49" s="13"/>
      <c r="F49" s="8"/>
    </row>
    <row r="50" spans="2:6">
      <c r="B50" s="14" t="s">
        <v>13</v>
      </c>
      <c r="C50" s="108">
        <v>7438</v>
      </c>
      <c r="D50" s="6"/>
      <c r="E50" s="8"/>
      <c r="F50" s="8"/>
    </row>
    <row r="51" spans="2:6" ht="15.75" thickBot="1">
      <c r="B51" s="14" t="s">
        <v>14</v>
      </c>
      <c r="C51" s="203">
        <v>3568</v>
      </c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>
      <c r="B53" s="225">
        <v>3200000000</v>
      </c>
      <c r="C53" s="108" t="s">
        <v>270</v>
      </c>
      <c r="D53" s="199">
        <v>1</v>
      </c>
      <c r="E53" s="188">
        <v>138671</v>
      </c>
      <c r="F53" s="28">
        <f>E53*D53</f>
        <v>138671</v>
      </c>
    </row>
    <row r="54" spans="2:6" ht="15.75" thickBot="1">
      <c r="B54" s="114"/>
      <c r="C54" s="115"/>
      <c r="D54" s="116"/>
      <c r="E54" s="130" t="s">
        <v>20</v>
      </c>
      <c r="F54" s="131">
        <f>F53</f>
        <v>138671</v>
      </c>
    </row>
    <row r="56" spans="2:6" ht="15.75" thickBot="1">
      <c r="B56" s="337" t="s">
        <v>274</v>
      </c>
      <c r="C56" s="337"/>
      <c r="D56" s="337"/>
      <c r="E56" s="337"/>
      <c r="F56" s="337"/>
    </row>
    <row r="57" spans="2:6" ht="15.75" thickBot="1">
      <c r="B57" s="31"/>
      <c r="C57" s="127" t="s">
        <v>32</v>
      </c>
      <c r="D57" s="2"/>
      <c r="E57" s="3"/>
      <c r="F57" s="4"/>
    </row>
    <row r="58" spans="2:6">
      <c r="B58" s="5" t="s">
        <v>5</v>
      </c>
      <c r="C58" s="190" t="s">
        <v>48</v>
      </c>
      <c r="D58" s="6"/>
      <c r="E58" s="7" t="s">
        <v>6</v>
      </c>
      <c r="F58" s="8"/>
    </row>
    <row r="59" spans="2:6">
      <c r="B59" s="9" t="s">
        <v>7</v>
      </c>
      <c r="C59" s="184" t="s">
        <v>145</v>
      </c>
      <c r="D59" s="133"/>
      <c r="E59" s="11"/>
      <c r="F59" s="8"/>
    </row>
    <row r="60" spans="2:6">
      <c r="B60" s="9" t="s">
        <v>9</v>
      </c>
      <c r="C60" s="108">
        <v>18857</v>
      </c>
      <c r="D60" s="134"/>
      <c r="E60" s="11" t="s">
        <v>10</v>
      </c>
      <c r="F60" s="8"/>
    </row>
    <row r="61" spans="2:6">
      <c r="B61" s="1" t="s">
        <v>11</v>
      </c>
      <c r="C61" s="223">
        <v>142898</v>
      </c>
      <c r="D61" s="6"/>
      <c r="E61" s="18"/>
      <c r="F61" s="8"/>
    </row>
    <row r="62" spans="2:6">
      <c r="B62" s="9" t="s">
        <v>12</v>
      </c>
      <c r="C62" s="211">
        <v>4700030611</v>
      </c>
      <c r="D62" s="6"/>
      <c r="E62" s="13"/>
      <c r="F62" s="8"/>
    </row>
    <row r="63" spans="2:6">
      <c r="B63" s="14" t="s">
        <v>13</v>
      </c>
      <c r="C63" s="108">
        <v>7438</v>
      </c>
      <c r="D63" s="6"/>
      <c r="E63" s="8"/>
      <c r="F63" s="8"/>
    </row>
    <row r="64" spans="2:6" ht="15.75" thickBot="1">
      <c r="B64" s="14" t="s">
        <v>14</v>
      </c>
      <c r="C64" s="129">
        <v>4269</v>
      </c>
      <c r="D64" s="6"/>
      <c r="E64" s="8"/>
      <c r="F64" s="8"/>
    </row>
    <row r="65" spans="2:6" ht="15.75" thickBot="1">
      <c r="B65" s="61" t="s">
        <v>15</v>
      </c>
      <c r="C65" s="128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5">
        <v>3200000000</v>
      </c>
      <c r="C66" s="108" t="s">
        <v>270</v>
      </c>
      <c r="D66" s="138">
        <v>1</v>
      </c>
      <c r="E66" s="212">
        <v>138671</v>
      </c>
      <c r="F66" s="156">
        <f>D66*E66</f>
        <v>138671</v>
      </c>
    </row>
    <row r="67" spans="2:6" ht="15.75" thickBot="1">
      <c r="B67" s="196"/>
      <c r="C67" s="196"/>
      <c r="D67" s="156"/>
      <c r="E67" s="157" t="s">
        <v>20</v>
      </c>
      <c r="F67" s="132">
        <f>SUM(F66:F66)</f>
        <v>138671</v>
      </c>
    </row>
    <row r="69" spans="2:6" ht="15.75" thickBot="1">
      <c r="B69" s="337" t="s">
        <v>275</v>
      </c>
      <c r="C69" s="337"/>
      <c r="D69" s="337"/>
      <c r="E69" s="337"/>
      <c r="F69" s="337"/>
    </row>
    <row r="70" spans="2:6" ht="15.75" thickBot="1">
      <c r="B70" s="31"/>
      <c r="C70" s="127" t="s">
        <v>33</v>
      </c>
      <c r="D70" s="2"/>
      <c r="E70" s="3"/>
      <c r="F70" s="4"/>
    </row>
    <row r="71" spans="2:6">
      <c r="B71" s="5" t="s">
        <v>5</v>
      </c>
      <c r="C71" s="190" t="s">
        <v>48</v>
      </c>
      <c r="D71" s="6"/>
      <c r="E71" s="7" t="s">
        <v>6</v>
      </c>
      <c r="F71" s="8"/>
    </row>
    <row r="72" spans="2:6">
      <c r="B72" s="9" t="s">
        <v>7</v>
      </c>
      <c r="C72" s="184" t="s">
        <v>145</v>
      </c>
      <c r="D72" s="133"/>
      <c r="E72" s="11"/>
      <c r="F72" s="8"/>
    </row>
    <row r="73" spans="2:6">
      <c r="B73" s="9" t="s">
        <v>9</v>
      </c>
      <c r="C73" s="108">
        <v>18853</v>
      </c>
      <c r="D73" s="134"/>
      <c r="E73" s="11" t="s">
        <v>10</v>
      </c>
      <c r="F73" s="8"/>
    </row>
    <row r="74" spans="2:6">
      <c r="B74" s="1" t="s">
        <v>11</v>
      </c>
      <c r="C74" s="223">
        <v>142901</v>
      </c>
      <c r="D74" s="6"/>
      <c r="E74" s="18"/>
      <c r="F74" s="8"/>
    </row>
    <row r="75" spans="2:6">
      <c r="B75" s="9" t="s">
        <v>12</v>
      </c>
      <c r="C75" s="211">
        <v>4700030612</v>
      </c>
      <c r="D75" s="6"/>
      <c r="E75" s="13"/>
      <c r="F75" s="8"/>
    </row>
    <row r="76" spans="2:6">
      <c r="B76" s="14" t="s">
        <v>13</v>
      </c>
      <c r="C76" s="108">
        <v>7438</v>
      </c>
      <c r="D76" s="6"/>
      <c r="E76" s="8"/>
      <c r="F76" s="8"/>
    </row>
    <row r="77" spans="2:6">
      <c r="B77" s="14" t="s">
        <v>14</v>
      </c>
      <c r="C77" s="178">
        <v>3569</v>
      </c>
      <c r="D77" s="6"/>
      <c r="E77" s="8"/>
      <c r="F77" s="8"/>
    </row>
    <row r="78" spans="2:6" ht="15.75" thickBot="1">
      <c r="B78" s="74" t="s">
        <v>15</v>
      </c>
      <c r="C78" s="74" t="s">
        <v>16</v>
      </c>
      <c r="D78" s="75" t="s">
        <v>17</v>
      </c>
      <c r="E78" s="75" t="s">
        <v>18</v>
      </c>
      <c r="F78" s="198" t="s">
        <v>19</v>
      </c>
    </row>
    <row r="79" spans="2:6" ht="15.75" thickBot="1">
      <c r="B79" s="225">
        <v>3200000000</v>
      </c>
      <c r="C79" s="108" t="s">
        <v>270</v>
      </c>
      <c r="D79" s="138">
        <v>1</v>
      </c>
      <c r="E79" s="212">
        <v>138671</v>
      </c>
      <c r="F79" s="156">
        <f>D79*E79</f>
        <v>138671</v>
      </c>
    </row>
    <row r="80" spans="2:6" ht="15.75" thickBot="1">
      <c r="B80" s="129"/>
      <c r="C80" s="204"/>
      <c r="D80" s="205"/>
      <c r="E80" s="206" t="s">
        <v>20</v>
      </c>
      <c r="F80" s="156">
        <f>F79</f>
        <v>138671</v>
      </c>
    </row>
  </sheetData>
  <mergeCells count="9">
    <mergeCell ref="B69:F69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0" workbookViewId="0">
      <selection activeCell="B64" sqref="B64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39"/>
      <c r="C1" s="339"/>
      <c r="D1" s="339"/>
      <c r="E1" s="339"/>
      <c r="F1" s="339"/>
    </row>
    <row r="2" spans="2:6" ht="15.75" thickBot="1">
      <c r="B2" s="337" t="s">
        <v>276</v>
      </c>
      <c r="C2" s="337"/>
      <c r="D2" s="337"/>
      <c r="E2" s="337"/>
      <c r="F2" s="337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145</v>
      </c>
      <c r="D5" s="10"/>
      <c r="E5" s="11"/>
      <c r="F5" s="8"/>
    </row>
    <row r="6" spans="2:6">
      <c r="B6" s="9" t="s">
        <v>9</v>
      </c>
      <c r="C6" s="108">
        <v>18854</v>
      </c>
      <c r="D6" s="12"/>
      <c r="E6" s="11" t="s">
        <v>10</v>
      </c>
      <c r="F6" s="8"/>
    </row>
    <row r="7" spans="2:6">
      <c r="B7" s="1" t="s">
        <v>11</v>
      </c>
      <c r="C7" s="223">
        <v>142899</v>
      </c>
      <c r="D7" s="6"/>
      <c r="E7" s="18"/>
      <c r="F7" s="8"/>
    </row>
    <row r="8" spans="2:6">
      <c r="B8" s="9" t="s">
        <v>12</v>
      </c>
      <c r="C8" s="211">
        <v>4700030613</v>
      </c>
      <c r="D8" s="6"/>
      <c r="E8" s="13"/>
      <c r="F8" s="8"/>
    </row>
    <row r="9" spans="2:6">
      <c r="B9" s="14" t="s">
        <v>13</v>
      </c>
      <c r="C9" s="108">
        <v>7438</v>
      </c>
      <c r="D9" s="6"/>
      <c r="E9" s="8"/>
      <c r="F9" s="8"/>
    </row>
    <row r="10" spans="2:6" ht="15.75" thickBot="1">
      <c r="B10" s="14" t="s">
        <v>14</v>
      </c>
      <c r="C10" s="25">
        <v>3570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270</v>
      </c>
      <c r="D12" s="138">
        <v>1</v>
      </c>
      <c r="E12" s="212">
        <v>138671</v>
      </c>
      <c r="F12" s="156">
        <v>138671</v>
      </c>
    </row>
    <row r="13" spans="2:6" ht="15.75" thickBot="1">
      <c r="B13" s="114"/>
      <c r="C13" s="115"/>
      <c r="D13" s="116"/>
      <c r="E13" s="130" t="s">
        <v>20</v>
      </c>
      <c r="F13" s="131">
        <f>F12</f>
        <v>138671</v>
      </c>
    </row>
    <row r="14" spans="2:6">
      <c r="B14"/>
      <c r="C14"/>
      <c r="D14"/>
      <c r="E14"/>
      <c r="F14"/>
    </row>
    <row r="15" spans="2:6" ht="15.75" thickBot="1">
      <c r="B15" s="337" t="s">
        <v>276</v>
      </c>
      <c r="C15" s="337"/>
      <c r="D15" s="337"/>
      <c r="E15" s="337"/>
      <c r="F15" s="337"/>
    </row>
    <row r="16" spans="2:6" ht="15.75" thickBot="1">
      <c r="B16" s="31"/>
      <c r="C16" s="127" t="s">
        <v>34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145</v>
      </c>
      <c r="D18" s="133"/>
      <c r="E18" s="11"/>
      <c r="F18" s="8"/>
    </row>
    <row r="19" spans="2:6">
      <c r="B19" s="9" t="s">
        <v>9</v>
      </c>
      <c r="C19" s="108">
        <v>18887</v>
      </c>
      <c r="D19" s="134"/>
      <c r="E19" s="11" t="s">
        <v>10</v>
      </c>
      <c r="F19" s="8"/>
    </row>
    <row r="20" spans="2:6">
      <c r="B20" s="1" t="s">
        <v>11</v>
      </c>
      <c r="C20" s="223">
        <v>142909</v>
      </c>
      <c r="D20" s="6"/>
      <c r="E20" s="18"/>
      <c r="F20" s="8"/>
    </row>
    <row r="21" spans="2:6">
      <c r="B21" s="9" t="s">
        <v>12</v>
      </c>
      <c r="C21" s="108">
        <v>4700030614</v>
      </c>
      <c r="D21" s="6"/>
      <c r="E21" s="13"/>
      <c r="F21" s="8"/>
    </row>
    <row r="22" spans="2:6">
      <c r="B22" s="9" t="s">
        <v>13</v>
      </c>
      <c r="C22" s="108">
        <v>7438</v>
      </c>
      <c r="D22" s="6"/>
      <c r="E22" s="8"/>
      <c r="F22" s="8"/>
    </row>
    <row r="23" spans="2:6" ht="15.75" thickBot="1">
      <c r="B23" s="15" t="s">
        <v>14</v>
      </c>
      <c r="C23" s="147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5">
        <v>3200000000</v>
      </c>
      <c r="C25" s="108" t="s">
        <v>270</v>
      </c>
      <c r="D25" s="138">
        <v>1</v>
      </c>
      <c r="E25" s="208">
        <v>138671</v>
      </c>
      <c r="F25" s="156">
        <f>D25*E25</f>
        <v>138671</v>
      </c>
    </row>
    <row r="26" spans="2:6" ht="15.75" thickBot="1">
      <c r="B26" s="117"/>
      <c r="C26" s="143"/>
      <c r="D26" s="144"/>
      <c r="E26" s="145" t="s">
        <v>20</v>
      </c>
      <c r="F26" s="146">
        <f>F25</f>
        <v>138671</v>
      </c>
    </row>
    <row r="28" spans="2:6" ht="15.75" thickBot="1">
      <c r="B28" s="337" t="s">
        <v>277</v>
      </c>
      <c r="C28" s="337"/>
      <c r="D28" s="337"/>
      <c r="E28" s="337"/>
      <c r="F28" s="337"/>
    </row>
    <row r="29" spans="2:6" ht="15.75" thickBot="1">
      <c r="B29" s="162"/>
      <c r="C29" s="163" t="s">
        <v>35</v>
      </c>
      <c r="D29" s="2"/>
      <c r="E29" s="3"/>
      <c r="F29" s="4"/>
    </row>
    <row r="30" spans="2:6" ht="15.75" thickBot="1">
      <c r="B30" s="164" t="s">
        <v>5</v>
      </c>
      <c r="C30" s="190" t="s">
        <v>48</v>
      </c>
      <c r="D30" s="6"/>
      <c r="E30" s="7" t="s">
        <v>6</v>
      </c>
      <c r="F30" s="8"/>
    </row>
    <row r="31" spans="2:6" ht="15.75" thickBot="1">
      <c r="B31" s="164" t="s">
        <v>7</v>
      </c>
      <c r="C31" s="184" t="s">
        <v>145</v>
      </c>
      <c r="D31" s="133"/>
      <c r="E31" s="11"/>
      <c r="F31" s="8"/>
    </row>
    <row r="32" spans="2:6" ht="15.75" thickBot="1">
      <c r="B32" s="164" t="s">
        <v>9</v>
      </c>
      <c r="C32" s="108">
        <v>18890</v>
      </c>
      <c r="D32" s="134"/>
      <c r="E32" s="11" t="s">
        <v>10</v>
      </c>
      <c r="F32" s="8"/>
    </row>
    <row r="33" spans="2:6" ht="15.75" thickBot="1">
      <c r="B33" s="165" t="s">
        <v>11</v>
      </c>
      <c r="C33" s="118">
        <v>142907</v>
      </c>
      <c r="D33" s="6"/>
      <c r="E33" s="18"/>
      <c r="F33" s="8"/>
    </row>
    <row r="34" spans="2:6" ht="15.75" thickBot="1">
      <c r="B34" s="164" t="s">
        <v>12</v>
      </c>
      <c r="C34" s="230">
        <v>4700030615</v>
      </c>
      <c r="D34" s="6"/>
      <c r="E34" s="13"/>
      <c r="F34" s="8"/>
    </row>
    <row r="35" spans="2:6" ht="15.75" thickBot="1">
      <c r="B35" s="164" t="s">
        <v>13</v>
      </c>
      <c r="C35" s="230">
        <v>7438</v>
      </c>
      <c r="D35" s="6"/>
      <c r="E35" s="8"/>
      <c r="F35" s="8"/>
    </row>
    <row r="36" spans="2:6" ht="15.75" thickBot="1">
      <c r="B36" s="164" t="s">
        <v>14</v>
      </c>
      <c r="C36" s="117">
        <v>3576</v>
      </c>
      <c r="D36" s="6"/>
      <c r="E36" s="8"/>
      <c r="F36" s="8"/>
    </row>
    <row r="37" spans="2:6" ht="15.75" thickBot="1">
      <c r="B37" s="61" t="s">
        <v>15</v>
      </c>
      <c r="C37" s="61"/>
      <c r="D37" s="215" t="s">
        <v>17</v>
      </c>
      <c r="E37" s="75" t="s">
        <v>18</v>
      </c>
      <c r="F37" s="217" t="s">
        <v>19</v>
      </c>
    </row>
    <row r="38" spans="2:6" ht="16.5" thickBot="1">
      <c r="B38" s="225">
        <v>3200000000</v>
      </c>
      <c r="C38" s="108" t="s">
        <v>270</v>
      </c>
      <c r="D38" s="138">
        <v>1</v>
      </c>
      <c r="E38" s="220">
        <v>138671</v>
      </c>
      <c r="F38" s="218">
        <f>D38*E38</f>
        <v>138671</v>
      </c>
    </row>
    <row r="39" spans="2:6" ht="15.75" thickBot="1">
      <c r="B39" s="117"/>
      <c r="C39" s="143"/>
      <c r="D39" s="216"/>
      <c r="E39" s="206" t="s">
        <v>20</v>
      </c>
      <c r="F39" s="219">
        <f>F38</f>
        <v>138671</v>
      </c>
    </row>
    <row r="41" spans="2:6" ht="15.75" thickBot="1">
      <c r="B41" s="337" t="s">
        <v>278</v>
      </c>
      <c r="C41" s="337"/>
      <c r="D41" s="337"/>
      <c r="E41" s="337"/>
      <c r="F41" s="337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145</v>
      </c>
      <c r="D44" s="10"/>
      <c r="E44" s="11"/>
      <c r="F44" s="8"/>
    </row>
    <row r="45" spans="2:6">
      <c r="B45" s="9" t="s">
        <v>9</v>
      </c>
      <c r="C45" s="108">
        <v>18852</v>
      </c>
      <c r="D45" s="12"/>
      <c r="E45" s="11" t="s">
        <v>10</v>
      </c>
      <c r="F45" s="8"/>
    </row>
    <row r="46" spans="2:6">
      <c r="B46" s="1" t="s">
        <v>11</v>
      </c>
      <c r="C46" s="223">
        <v>142902</v>
      </c>
      <c r="D46" s="6"/>
      <c r="E46" s="18"/>
      <c r="F46" s="8"/>
    </row>
    <row r="47" spans="2:6">
      <c r="B47" s="9" t="s">
        <v>12</v>
      </c>
      <c r="C47" s="108">
        <v>4700030595</v>
      </c>
      <c r="D47" s="6"/>
      <c r="E47" s="13"/>
      <c r="F47" s="8"/>
    </row>
    <row r="48" spans="2:6">
      <c r="B48" s="14" t="s">
        <v>13</v>
      </c>
      <c r="C48" s="108">
        <v>7438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5">
        <v>3200000000</v>
      </c>
      <c r="C51" s="108" t="s">
        <v>270</v>
      </c>
      <c r="D51" s="138">
        <v>1</v>
      </c>
      <c r="E51" s="214">
        <v>138671</v>
      </c>
      <c r="F51" s="132">
        <f>D51*E51</f>
        <v>138671</v>
      </c>
    </row>
    <row r="52" spans="2:6" ht="15.75" thickBot="1">
      <c r="B52" s="117"/>
      <c r="C52" s="143"/>
      <c r="D52" s="156"/>
      <c r="E52" s="157" t="s">
        <v>20</v>
      </c>
      <c r="F52" s="132">
        <f>F51</f>
        <v>138671</v>
      </c>
    </row>
    <row r="54" spans="2:6" ht="15.75" thickBot="1">
      <c r="B54" s="337" t="s">
        <v>279</v>
      </c>
      <c r="C54" s="337"/>
      <c r="D54" s="337"/>
      <c r="E54" s="337"/>
      <c r="F54" s="337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145</v>
      </c>
      <c r="D57" s="10"/>
      <c r="E57" s="11"/>
      <c r="F57" s="8"/>
    </row>
    <row r="58" spans="2:6">
      <c r="B58" s="9" t="s">
        <v>9</v>
      </c>
      <c r="C58" s="108">
        <v>18859</v>
      </c>
      <c r="D58" s="12"/>
      <c r="E58" s="11" t="s">
        <v>10</v>
      </c>
      <c r="F58" s="8"/>
    </row>
    <row r="59" spans="2:6">
      <c r="B59" s="1" t="s">
        <v>11</v>
      </c>
      <c r="C59" s="223">
        <v>142895</v>
      </c>
      <c r="D59" s="6"/>
      <c r="E59" s="18"/>
      <c r="F59" s="8"/>
    </row>
    <row r="60" spans="2:6">
      <c r="B60" s="9" t="s">
        <v>12</v>
      </c>
      <c r="C60" s="108">
        <v>4700030594</v>
      </c>
      <c r="D60" s="6"/>
      <c r="E60" s="13"/>
      <c r="F60" s="8"/>
    </row>
    <row r="61" spans="2:6">
      <c r="B61" s="14" t="s">
        <v>13</v>
      </c>
      <c r="C61" s="108">
        <v>7438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27" t="s">
        <v>17</v>
      </c>
      <c r="E63" s="228" t="s">
        <v>18</v>
      </c>
      <c r="F63" s="229" t="s">
        <v>19</v>
      </c>
    </row>
    <row r="64" spans="2:6" ht="15.75">
      <c r="B64" s="225">
        <v>3200000000</v>
      </c>
      <c r="C64" s="108" t="s">
        <v>270</v>
      </c>
      <c r="D64" s="225">
        <v>1</v>
      </c>
      <c r="E64" s="220">
        <v>138671</v>
      </c>
      <c r="F64" s="140">
        <f>D64*E64</f>
        <v>138671</v>
      </c>
    </row>
    <row r="65" spans="2:6" ht="15.75" thickBot="1">
      <c r="B65" s="114"/>
      <c r="C65" s="226"/>
      <c r="D65" s="205"/>
      <c r="E65" s="206" t="s">
        <v>20</v>
      </c>
      <c r="F65" s="140">
        <f>F64</f>
        <v>138671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C62" sqref="C62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37" t="s">
        <v>280</v>
      </c>
      <c r="C2" s="337"/>
      <c r="D2" s="337"/>
      <c r="E2" s="337"/>
      <c r="F2" s="337"/>
    </row>
    <row r="3" spans="2:6">
      <c r="B3" s="69"/>
      <c r="C3" s="70" t="s">
        <v>80</v>
      </c>
      <c r="D3" s="2"/>
      <c r="E3" s="3"/>
      <c r="F3" s="4"/>
    </row>
    <row r="4" spans="2:6">
      <c r="B4" s="232" t="s">
        <v>5</v>
      </c>
      <c r="C4" s="190" t="s">
        <v>48</v>
      </c>
      <c r="D4" s="152"/>
      <c r="E4" s="19" t="s">
        <v>6</v>
      </c>
      <c r="F4" s="4"/>
    </row>
    <row r="5" spans="2:6">
      <c r="B5" s="232" t="s">
        <v>7</v>
      </c>
      <c r="C5" s="184" t="s">
        <v>145</v>
      </c>
      <c r="D5" s="152"/>
      <c r="E5" s="83"/>
      <c r="F5" s="4"/>
    </row>
    <row r="6" spans="2:6">
      <c r="B6" s="232" t="s">
        <v>9</v>
      </c>
      <c r="C6" s="108">
        <v>18860</v>
      </c>
      <c r="D6" s="153"/>
      <c r="E6" s="83" t="s">
        <v>10</v>
      </c>
      <c r="F6" s="4"/>
    </row>
    <row r="7" spans="2:6">
      <c r="B7" s="233" t="s">
        <v>11</v>
      </c>
      <c r="C7" s="224">
        <v>142894</v>
      </c>
      <c r="D7" s="2"/>
      <c r="E7" s="84"/>
      <c r="F7" s="4"/>
    </row>
    <row r="8" spans="2:6">
      <c r="B8" s="232" t="s">
        <v>12</v>
      </c>
      <c r="C8" s="108">
        <v>4700030593</v>
      </c>
      <c r="D8" s="2"/>
      <c r="E8" s="86"/>
      <c r="F8" s="4"/>
    </row>
    <row r="9" spans="2:6">
      <c r="B9" s="232" t="s">
        <v>13</v>
      </c>
      <c r="C9" s="108" t="s">
        <v>281</v>
      </c>
      <c r="D9" s="2"/>
      <c r="E9" s="4"/>
      <c r="F9" s="4"/>
    </row>
    <row r="10" spans="2:6">
      <c r="B10" s="232" t="s">
        <v>14</v>
      </c>
      <c r="C10" s="236">
        <v>3579</v>
      </c>
      <c r="D10" s="2"/>
      <c r="E10" s="4"/>
      <c r="F10" s="4"/>
    </row>
    <row r="11" spans="2:6">
      <c r="B11" s="234" t="s">
        <v>15</v>
      </c>
      <c r="C11" s="234"/>
      <c r="D11" s="237" t="s">
        <v>17</v>
      </c>
      <c r="E11" s="237" t="s">
        <v>18</v>
      </c>
      <c r="F11" s="238" t="s">
        <v>19</v>
      </c>
    </row>
    <row r="12" spans="2:6">
      <c r="B12" s="225">
        <v>3200000000</v>
      </c>
      <c r="C12" s="108" t="s">
        <v>270</v>
      </c>
      <c r="D12" s="225">
        <v>1</v>
      </c>
      <c r="E12" s="194">
        <v>138681</v>
      </c>
      <c r="F12" s="239">
        <f>E12*D12</f>
        <v>138681</v>
      </c>
    </row>
    <row r="13" spans="2:6">
      <c r="B13" s="187"/>
      <c r="C13" s="235"/>
      <c r="D13" s="240"/>
      <c r="E13" s="241" t="s">
        <v>20</v>
      </c>
      <c r="F13" s="242">
        <f>F12</f>
        <v>138681</v>
      </c>
    </row>
    <row r="14" spans="2:6">
      <c r="F14" s="126"/>
    </row>
    <row r="15" spans="2:6" ht="15.75" thickBot="1">
      <c r="B15" s="337" t="s">
        <v>282</v>
      </c>
      <c r="C15" s="337"/>
      <c r="D15" s="337"/>
      <c r="E15" s="337"/>
      <c r="F15" s="337"/>
    </row>
    <row r="16" spans="2:6" ht="15.75" thickBot="1">
      <c r="B16" s="31"/>
      <c r="C16" s="127" t="s">
        <v>37</v>
      </c>
      <c r="D16" s="2"/>
      <c r="E16" s="3"/>
      <c r="F16" s="4"/>
    </row>
    <row r="17" spans="2:6">
      <c r="B17" s="80" t="s">
        <v>5</v>
      </c>
      <c r="C17" s="190" t="s">
        <v>48</v>
      </c>
      <c r="D17" s="152"/>
      <c r="E17" s="19" t="s">
        <v>6</v>
      </c>
      <c r="F17" s="4"/>
    </row>
    <row r="18" spans="2:6">
      <c r="B18" s="81" t="s">
        <v>7</v>
      </c>
      <c r="C18" s="184" t="s">
        <v>145</v>
      </c>
      <c r="D18" s="152"/>
      <c r="E18" s="83"/>
      <c r="F18" s="4"/>
    </row>
    <row r="19" spans="2:6">
      <c r="B19" s="81" t="s">
        <v>9</v>
      </c>
      <c r="C19" s="108">
        <v>18847</v>
      </c>
      <c r="D19" s="153"/>
      <c r="E19" s="83" t="s">
        <v>10</v>
      </c>
      <c r="F19" s="4"/>
    </row>
    <row r="20" spans="2:6">
      <c r="B20" s="85" t="s">
        <v>11</v>
      </c>
      <c r="C20" s="223">
        <v>142885</v>
      </c>
      <c r="D20" s="2"/>
      <c r="E20" s="84"/>
      <c r="F20" s="4"/>
    </row>
    <row r="21" spans="2:6">
      <c r="B21" s="81" t="s">
        <v>12</v>
      </c>
      <c r="C21" s="108">
        <v>4700030654</v>
      </c>
      <c r="D21" s="2"/>
      <c r="E21" s="86"/>
      <c r="F21" s="4"/>
    </row>
    <row r="22" spans="2:6">
      <c r="B22" s="87" t="s">
        <v>13</v>
      </c>
      <c r="C22" s="108" t="s">
        <v>283</v>
      </c>
      <c r="D22" s="2"/>
      <c r="E22" s="4"/>
      <c r="F22" s="4"/>
    </row>
    <row r="23" spans="2:6" ht="15.75" thickBot="1">
      <c r="B23" s="87" t="s">
        <v>14</v>
      </c>
      <c r="C23" s="231">
        <v>4264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5">
        <v>3200000000</v>
      </c>
      <c r="C25" s="108" t="s">
        <v>244</v>
      </c>
      <c r="D25" s="225">
        <v>1</v>
      </c>
      <c r="E25" s="209">
        <v>138796</v>
      </c>
      <c r="F25" s="93">
        <f>D25*E25</f>
        <v>138796</v>
      </c>
    </row>
    <row r="26" spans="2:6" ht="15.75" thickBot="1">
      <c r="B26" s="94"/>
      <c r="C26" s="95"/>
      <c r="D26" s="96"/>
      <c r="E26" s="97" t="s">
        <v>20</v>
      </c>
      <c r="F26" s="98">
        <f>F25</f>
        <v>138796</v>
      </c>
    </row>
    <row r="28" spans="2:6" ht="15.75" thickBot="1">
      <c r="B28" s="337" t="s">
        <v>284</v>
      </c>
      <c r="C28" s="337"/>
      <c r="D28" s="337"/>
      <c r="E28" s="337"/>
      <c r="F28" s="337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0" t="s">
        <v>48</v>
      </c>
      <c r="D30" s="82"/>
      <c r="E30" s="19" t="s">
        <v>6</v>
      </c>
      <c r="F30" s="4"/>
    </row>
    <row r="31" spans="2:6">
      <c r="B31" s="81" t="s">
        <v>7</v>
      </c>
      <c r="C31" s="184" t="s">
        <v>145</v>
      </c>
      <c r="D31" s="152"/>
      <c r="E31" s="83"/>
      <c r="F31" s="4"/>
    </row>
    <row r="32" spans="2:6">
      <c r="B32" s="81" t="s">
        <v>9</v>
      </c>
      <c r="C32" s="108">
        <v>18849</v>
      </c>
      <c r="D32" s="153"/>
      <c r="E32" s="83" t="s">
        <v>10</v>
      </c>
      <c r="F32" s="4"/>
    </row>
    <row r="33" spans="2:6">
      <c r="B33" s="85" t="s">
        <v>11</v>
      </c>
      <c r="C33" s="139">
        <v>142883</v>
      </c>
      <c r="D33" s="2"/>
      <c r="E33" s="84"/>
      <c r="F33" s="4"/>
    </row>
    <row r="34" spans="2:6">
      <c r="B34" s="81" t="s">
        <v>12</v>
      </c>
      <c r="C34" s="108">
        <v>4700030655</v>
      </c>
      <c r="D34" s="2"/>
      <c r="E34" s="86"/>
      <c r="F34" s="4"/>
    </row>
    <row r="35" spans="2:6">
      <c r="B35" s="87" t="s">
        <v>13</v>
      </c>
      <c r="C35" s="108" t="s">
        <v>285</v>
      </c>
      <c r="D35" s="2"/>
      <c r="E35" s="4"/>
      <c r="F35" s="4"/>
    </row>
    <row r="36" spans="2:6" ht="15.75" thickBot="1">
      <c r="B36" s="87" t="s">
        <v>14</v>
      </c>
      <c r="C36" s="187">
        <v>4265</v>
      </c>
      <c r="D36" s="2"/>
      <c r="E36" s="4"/>
      <c r="F36" s="4"/>
    </row>
    <row r="37" spans="2:6" ht="15.75" thickBot="1">
      <c r="B37" s="89" t="s">
        <v>15</v>
      </c>
      <c r="C37" s="185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5">
        <v>3200000000</v>
      </c>
      <c r="C38" s="108" t="s">
        <v>244</v>
      </c>
      <c r="D38" s="225">
        <v>1</v>
      </c>
      <c r="E38" s="209">
        <v>138796</v>
      </c>
      <c r="F38" s="93">
        <f>D38*E38</f>
        <v>138796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138796</v>
      </c>
    </row>
    <row r="41" spans="2:6" ht="15.75" thickBot="1">
      <c r="B41" s="337" t="s">
        <v>286</v>
      </c>
      <c r="C41" s="337"/>
      <c r="D41" s="337"/>
      <c r="E41" s="337"/>
      <c r="F41" s="337"/>
    </row>
    <row r="42" spans="2:6" ht="15.75" thickBot="1">
      <c r="B42" s="31"/>
      <c r="C42" s="127" t="s">
        <v>39</v>
      </c>
      <c r="D42" s="2"/>
      <c r="E42" s="3"/>
      <c r="F42" s="4"/>
    </row>
    <row r="43" spans="2:6">
      <c r="B43" s="80" t="s">
        <v>5</v>
      </c>
      <c r="C43" s="190" t="s">
        <v>48</v>
      </c>
      <c r="D43" s="152"/>
      <c r="E43" s="19" t="s">
        <v>6</v>
      </c>
      <c r="F43" s="4"/>
    </row>
    <row r="44" spans="2:6">
      <c r="B44" s="81" t="s">
        <v>7</v>
      </c>
      <c r="C44" s="184" t="s">
        <v>145</v>
      </c>
      <c r="D44" s="152"/>
      <c r="E44" s="83"/>
      <c r="F44" s="4"/>
    </row>
    <row r="45" spans="2:6">
      <c r="B45" s="81" t="s">
        <v>9</v>
      </c>
      <c r="C45" s="108">
        <v>18850</v>
      </c>
      <c r="D45" s="153"/>
      <c r="E45" s="83" t="s">
        <v>10</v>
      </c>
      <c r="F45" s="4"/>
    </row>
    <row r="46" spans="2:6">
      <c r="B46" s="85" t="s">
        <v>11</v>
      </c>
      <c r="C46" s="139">
        <v>142881</v>
      </c>
      <c r="D46" s="2"/>
      <c r="E46" s="84"/>
      <c r="F46" s="4"/>
    </row>
    <row r="47" spans="2:6">
      <c r="B47" s="81" t="s">
        <v>12</v>
      </c>
      <c r="C47" s="108">
        <v>4700030656</v>
      </c>
      <c r="D47" s="2"/>
      <c r="E47" s="86"/>
      <c r="F47" s="4"/>
    </row>
    <row r="48" spans="2:6">
      <c r="B48" s="87" t="s">
        <v>13</v>
      </c>
      <c r="C48" s="108" t="s">
        <v>287</v>
      </c>
      <c r="D48" s="2"/>
      <c r="E48" s="4"/>
      <c r="F48" s="4"/>
    </row>
    <row r="49" spans="2:9" ht="15.75" thickBot="1">
      <c r="B49" s="87" t="s">
        <v>14</v>
      </c>
      <c r="C49" s="88">
        <v>3568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5">
        <v>3200000000</v>
      </c>
      <c r="C51" s="108" t="s">
        <v>244</v>
      </c>
      <c r="D51" s="225">
        <v>1</v>
      </c>
      <c r="E51" s="209">
        <v>138796</v>
      </c>
      <c r="F51" s="93">
        <f>D51*E51</f>
        <v>138796</v>
      </c>
    </row>
    <row r="52" spans="2:9" ht="15.75" thickBot="1">
      <c r="B52" s="122"/>
      <c r="C52" s="123"/>
      <c r="D52" s="124"/>
      <c r="E52" s="125" t="s">
        <v>20</v>
      </c>
      <c r="F52" s="136">
        <f>F51</f>
        <v>138796</v>
      </c>
    </row>
    <row r="54" spans="2:9" ht="15.75" thickBot="1">
      <c r="B54" s="337" t="s">
        <v>288</v>
      </c>
      <c r="C54" s="337"/>
      <c r="D54" s="337"/>
      <c r="E54" s="337"/>
      <c r="F54" s="337"/>
    </row>
    <row r="55" spans="2:9" ht="15.75" thickBot="1">
      <c r="B55" s="135"/>
      <c r="C55" s="127" t="s">
        <v>40</v>
      </c>
      <c r="D55" s="82"/>
      <c r="E55" s="3"/>
      <c r="F55" s="4"/>
    </row>
    <row r="56" spans="2:9" ht="15.75" thickBot="1">
      <c r="B56" s="166" t="s">
        <v>5</v>
      </c>
      <c r="C56" s="190" t="s">
        <v>48</v>
      </c>
      <c r="D56" s="152"/>
      <c r="E56" s="19" t="s">
        <v>6</v>
      </c>
      <c r="F56" s="4"/>
    </row>
    <row r="57" spans="2:9" ht="15.75" thickBot="1">
      <c r="B57" s="166" t="s">
        <v>7</v>
      </c>
      <c r="C57" s="184" t="s">
        <v>145</v>
      </c>
      <c r="D57" s="152"/>
      <c r="E57" s="83"/>
      <c r="F57" s="4"/>
    </row>
    <row r="58" spans="2:9" ht="15.75" thickBot="1">
      <c r="B58" s="166" t="s">
        <v>9</v>
      </c>
      <c r="C58" s="108">
        <v>18851</v>
      </c>
      <c r="D58" s="153"/>
      <c r="E58" s="83" t="s">
        <v>10</v>
      </c>
      <c r="F58" s="4"/>
    </row>
    <row r="59" spans="2:9" ht="15.75" thickBot="1">
      <c r="B59" s="167" t="s">
        <v>11</v>
      </c>
      <c r="C59" s="139">
        <v>142880</v>
      </c>
      <c r="D59" s="2"/>
      <c r="E59" s="84"/>
      <c r="F59" s="4"/>
    </row>
    <row r="60" spans="2:9" ht="15.75" thickBot="1">
      <c r="B60" s="166" t="s">
        <v>12</v>
      </c>
      <c r="C60" s="189">
        <v>4700030657</v>
      </c>
      <c r="D60" s="2"/>
      <c r="E60" s="86"/>
      <c r="F60" s="4"/>
    </row>
    <row r="61" spans="2:9" ht="15.75" thickBot="1">
      <c r="B61" s="166" t="s">
        <v>13</v>
      </c>
      <c r="C61" s="108" t="s">
        <v>289</v>
      </c>
      <c r="D61" s="2"/>
      <c r="E61" s="4"/>
      <c r="F61" s="4"/>
      <c r="I61" t="s">
        <v>6</v>
      </c>
    </row>
    <row r="62" spans="2:9" ht="15.75" thickBot="1">
      <c r="B62" s="166" t="s">
        <v>14</v>
      </c>
      <c r="C62" s="148">
        <v>4268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5">
        <v>3200000000</v>
      </c>
      <c r="C64" s="108" t="s">
        <v>244</v>
      </c>
      <c r="D64" s="225">
        <v>1</v>
      </c>
      <c r="E64" s="209">
        <v>138796</v>
      </c>
      <c r="F64" s="93">
        <f>D64*E64</f>
        <v>138796</v>
      </c>
    </row>
    <row r="65" spans="2:6" ht="15.75" thickBot="1">
      <c r="B65" s="148"/>
      <c r="C65" s="149"/>
      <c r="D65" s="150"/>
      <c r="E65" s="151" t="s">
        <v>20</v>
      </c>
      <c r="F65" s="168">
        <f>SUM(F64:F64)</f>
        <v>138796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64" sqref="B64:C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37" t="s">
        <v>290</v>
      </c>
      <c r="C2" s="337"/>
      <c r="D2" s="337"/>
      <c r="E2" s="337"/>
      <c r="F2" s="337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145</v>
      </c>
      <c r="D5" s="10"/>
      <c r="E5" s="11"/>
      <c r="F5" s="8"/>
    </row>
    <row r="6" spans="2:6">
      <c r="B6" s="9" t="s">
        <v>9</v>
      </c>
      <c r="C6" s="108">
        <v>18874</v>
      </c>
      <c r="D6" s="12"/>
      <c r="E6" s="11" t="s">
        <v>10</v>
      </c>
      <c r="F6" s="8"/>
    </row>
    <row r="7" spans="2:6">
      <c r="B7" s="1" t="s">
        <v>11</v>
      </c>
      <c r="C7" s="139">
        <v>142878</v>
      </c>
      <c r="D7" s="6"/>
      <c r="E7" s="18"/>
      <c r="F7" s="8"/>
    </row>
    <row r="8" spans="2:6">
      <c r="B8" s="9" t="s">
        <v>12</v>
      </c>
      <c r="C8" s="108">
        <v>4700030658</v>
      </c>
      <c r="D8" s="6"/>
      <c r="E8" s="13"/>
      <c r="F8" s="8"/>
    </row>
    <row r="9" spans="2:6">
      <c r="B9" s="14" t="s">
        <v>13</v>
      </c>
      <c r="C9" s="108" t="s">
        <v>291</v>
      </c>
      <c r="D9" s="6"/>
      <c r="E9" s="8"/>
      <c r="F9" s="8"/>
    </row>
    <row r="10" spans="2:6" ht="15.75" thickBot="1">
      <c r="B10" s="14" t="s">
        <v>14</v>
      </c>
      <c r="C10" s="25">
        <v>4269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244</v>
      </c>
      <c r="D12" s="225">
        <v>1</v>
      </c>
      <c r="E12" s="209">
        <v>138796</v>
      </c>
      <c r="F12" s="93">
        <f>D12*E12</f>
        <v>138796</v>
      </c>
    </row>
    <row r="13" spans="2:6" ht="15.75" thickBot="1">
      <c r="B13" s="117"/>
      <c r="C13" s="143"/>
      <c r="D13" s="156"/>
      <c r="E13" s="157" t="s">
        <v>20</v>
      </c>
      <c r="F13" s="132">
        <f>SUM(F12:F12)</f>
        <v>138796</v>
      </c>
    </row>
    <row r="15" spans="2:6" ht="15.75" thickBot="1">
      <c r="B15" s="337" t="s">
        <v>292</v>
      </c>
      <c r="C15" s="337"/>
      <c r="D15" s="337"/>
      <c r="E15" s="337"/>
      <c r="F15" s="337"/>
    </row>
    <row r="16" spans="2:6" ht="15.75" thickBot="1">
      <c r="B16" s="31"/>
      <c r="C16" s="127" t="s">
        <v>81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145</v>
      </c>
      <c r="D18" s="6"/>
      <c r="E18" s="11"/>
      <c r="F18" s="8"/>
    </row>
    <row r="19" spans="2:6">
      <c r="B19" s="9" t="s">
        <v>9</v>
      </c>
      <c r="C19" s="108">
        <v>18876</v>
      </c>
      <c r="D19" s="72"/>
      <c r="E19" s="11" t="s">
        <v>10</v>
      </c>
      <c r="F19" s="8"/>
    </row>
    <row r="20" spans="2:6">
      <c r="B20" s="1" t="s">
        <v>11</v>
      </c>
      <c r="C20" s="139">
        <v>142875</v>
      </c>
      <c r="D20" s="6"/>
      <c r="E20" s="18"/>
      <c r="F20" s="8"/>
    </row>
    <row r="21" spans="2:6">
      <c r="B21" s="9" t="s">
        <v>12</v>
      </c>
      <c r="C21" s="108">
        <v>4700030659</v>
      </c>
      <c r="D21" s="6"/>
      <c r="E21" s="13"/>
      <c r="F21" s="8"/>
    </row>
    <row r="22" spans="2:6">
      <c r="B22" s="14" t="s">
        <v>13</v>
      </c>
      <c r="C22" s="108" t="s">
        <v>293</v>
      </c>
      <c r="D22" s="6"/>
      <c r="E22" s="8"/>
      <c r="F22" s="8"/>
    </row>
    <row r="23" spans="2:6" ht="15.75" thickBot="1">
      <c r="B23" s="14" t="s">
        <v>14</v>
      </c>
      <c r="C23" s="129">
        <v>3569</v>
      </c>
      <c r="D23" s="6"/>
      <c r="E23" s="8"/>
      <c r="F23" s="8"/>
    </row>
    <row r="24" spans="2:6" ht="15.75" thickBot="1">
      <c r="B24" s="61" t="s">
        <v>15</v>
      </c>
      <c r="C24" s="128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5">
        <v>3200000000</v>
      </c>
      <c r="C25" s="108" t="s">
        <v>244</v>
      </c>
      <c r="D25" s="225">
        <v>1</v>
      </c>
      <c r="E25" s="209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7" t="s">
        <v>294</v>
      </c>
      <c r="C28" s="337"/>
      <c r="D28" s="337"/>
      <c r="E28" s="337"/>
      <c r="F28" s="337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145</v>
      </c>
      <c r="D31" s="10"/>
      <c r="E31" s="11"/>
      <c r="F31" s="8"/>
    </row>
    <row r="32" spans="2:6">
      <c r="B32" s="9" t="s">
        <v>9</v>
      </c>
      <c r="C32" s="108">
        <v>18878</v>
      </c>
      <c r="D32" s="12"/>
      <c r="E32" s="11" t="s">
        <v>10</v>
      </c>
      <c r="F32" s="8"/>
    </row>
    <row r="33" spans="2:6">
      <c r="B33" s="1" t="s">
        <v>11</v>
      </c>
      <c r="C33" s="139">
        <v>142874</v>
      </c>
      <c r="D33" s="6"/>
      <c r="E33" s="18"/>
      <c r="F33" s="8"/>
    </row>
    <row r="34" spans="2:6">
      <c r="B34" s="9" t="s">
        <v>12</v>
      </c>
      <c r="C34" s="108">
        <v>4700030660</v>
      </c>
      <c r="D34" s="6"/>
      <c r="E34" s="13"/>
      <c r="F34" s="8"/>
    </row>
    <row r="35" spans="2:6">
      <c r="B35" s="14" t="s">
        <v>13</v>
      </c>
      <c r="C35" s="108" t="s">
        <v>295</v>
      </c>
      <c r="D35" s="6"/>
      <c r="E35" s="8"/>
      <c r="F35" s="8"/>
    </row>
    <row r="36" spans="2:6" ht="15.75" thickBot="1">
      <c r="B36" s="14" t="s">
        <v>14</v>
      </c>
      <c r="C36" s="25">
        <v>3570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244</v>
      </c>
      <c r="D38" s="225">
        <v>1</v>
      </c>
      <c r="E38" s="210">
        <v>138796</v>
      </c>
      <c r="F38" s="132">
        <f>D38*E38</f>
        <v>138796</v>
      </c>
    </row>
    <row r="39" spans="2:6" ht="15.75" thickBot="1">
      <c r="B39" s="114"/>
      <c r="C39" s="115"/>
      <c r="D39" s="116"/>
      <c r="E39" s="130" t="s">
        <v>20</v>
      </c>
      <c r="F39" s="131">
        <f>F38</f>
        <v>138796</v>
      </c>
    </row>
    <row r="41" spans="2:6" ht="15.75" thickBot="1">
      <c r="B41" s="337" t="s">
        <v>296</v>
      </c>
      <c r="C41" s="337"/>
      <c r="D41" s="337"/>
      <c r="E41" s="337"/>
      <c r="F41" s="337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145</v>
      </c>
      <c r="D44" s="10"/>
      <c r="E44" s="11"/>
      <c r="F44" s="8"/>
    </row>
    <row r="45" spans="2:6">
      <c r="B45" s="9" t="s">
        <v>9</v>
      </c>
      <c r="C45" s="108">
        <v>18879</v>
      </c>
      <c r="D45" s="12"/>
      <c r="E45" s="11" t="s">
        <v>10</v>
      </c>
      <c r="F45" s="8"/>
    </row>
    <row r="46" spans="2:6">
      <c r="B46" s="1" t="s">
        <v>11</v>
      </c>
      <c r="C46" s="139">
        <v>142871</v>
      </c>
      <c r="D46" s="6"/>
      <c r="E46" s="18"/>
      <c r="F46" s="8"/>
    </row>
    <row r="47" spans="2:6">
      <c r="B47" s="9" t="s">
        <v>12</v>
      </c>
      <c r="C47" s="108">
        <v>4700030661</v>
      </c>
      <c r="D47" s="6"/>
      <c r="E47" s="13"/>
      <c r="F47" s="8"/>
    </row>
    <row r="48" spans="2:6">
      <c r="B48" s="14" t="s">
        <v>13</v>
      </c>
      <c r="C48" s="108" t="s">
        <v>297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244</v>
      </c>
      <c r="D51" s="225">
        <v>1</v>
      </c>
      <c r="E51" s="209">
        <v>138796</v>
      </c>
      <c r="F51" s="93">
        <f>D51*E51</f>
        <v>138796</v>
      </c>
    </row>
    <row r="52" spans="2:6" ht="15.75" thickBot="1">
      <c r="B52" s="21"/>
      <c r="C52" s="65"/>
      <c r="D52" s="27"/>
      <c r="E52" s="22" t="s">
        <v>20</v>
      </c>
      <c r="F52" s="23">
        <f>F51</f>
        <v>138796</v>
      </c>
    </row>
    <row r="54" spans="2:6" ht="15.75" thickBot="1">
      <c r="B54" s="337" t="s">
        <v>298</v>
      </c>
      <c r="C54" s="337"/>
      <c r="D54" s="337"/>
      <c r="E54" s="337"/>
      <c r="F54" s="337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145</v>
      </c>
      <c r="D57" s="10"/>
      <c r="E57" s="11"/>
      <c r="F57" s="8"/>
    </row>
    <row r="58" spans="2:6">
      <c r="B58" s="9" t="s">
        <v>9</v>
      </c>
      <c r="C58" s="108">
        <v>18880</v>
      </c>
      <c r="D58" s="12"/>
      <c r="E58" s="11" t="s">
        <v>10</v>
      </c>
      <c r="F58" s="8"/>
    </row>
    <row r="59" spans="2:6">
      <c r="B59" s="1" t="s">
        <v>11</v>
      </c>
      <c r="C59" s="139">
        <v>142869</v>
      </c>
      <c r="D59" s="6"/>
      <c r="E59" s="13"/>
      <c r="F59" s="8"/>
    </row>
    <row r="60" spans="2:6">
      <c r="B60" s="9" t="s">
        <v>12</v>
      </c>
      <c r="C60" s="108">
        <v>4700030662</v>
      </c>
      <c r="D60" s="6"/>
      <c r="E60" s="13"/>
      <c r="F60" s="8"/>
    </row>
    <row r="61" spans="2:6">
      <c r="B61" s="14" t="s">
        <v>13</v>
      </c>
      <c r="C61" s="108" t="s">
        <v>299</v>
      </c>
      <c r="D61" s="6"/>
      <c r="E61" s="8"/>
      <c r="F61" s="8"/>
    </row>
    <row r="62" spans="2:6" ht="15.75" thickBot="1">
      <c r="B62" s="14" t="s">
        <v>14</v>
      </c>
      <c r="C62" s="25">
        <v>3571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244</v>
      </c>
      <c r="D64" s="225">
        <v>1</v>
      </c>
      <c r="E64" s="209">
        <v>138796</v>
      </c>
      <c r="F64" s="93">
        <f>D64*E64</f>
        <v>138796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138796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300</v>
      </c>
      <c r="C2" s="337"/>
      <c r="D2" s="337"/>
      <c r="E2" s="337"/>
      <c r="F2" s="337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145</v>
      </c>
      <c r="D5" s="10"/>
      <c r="E5" s="11"/>
      <c r="F5" s="8"/>
    </row>
    <row r="6" spans="2:6">
      <c r="B6" s="9" t="s">
        <v>9</v>
      </c>
      <c r="C6" s="108">
        <v>18881</v>
      </c>
      <c r="D6" s="12"/>
      <c r="E6" s="11" t="s">
        <v>10</v>
      </c>
      <c r="F6" s="8"/>
    </row>
    <row r="7" spans="2:6">
      <c r="B7" s="1" t="s">
        <v>11</v>
      </c>
      <c r="C7" s="139">
        <v>142866</v>
      </c>
      <c r="D7" s="6"/>
      <c r="E7" s="13"/>
      <c r="F7" s="8"/>
    </row>
    <row r="8" spans="2:6">
      <c r="B8" s="9" t="s">
        <v>12</v>
      </c>
      <c r="C8" s="108">
        <v>4700030663</v>
      </c>
      <c r="D8" s="6"/>
      <c r="E8" s="13"/>
      <c r="F8" s="8"/>
    </row>
    <row r="9" spans="2:6">
      <c r="B9" s="14" t="s">
        <v>13</v>
      </c>
      <c r="C9" s="108" t="s">
        <v>301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244</v>
      </c>
      <c r="D12" s="225">
        <v>1</v>
      </c>
      <c r="E12" s="209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337" t="s">
        <v>302</v>
      </c>
      <c r="C15" s="337"/>
      <c r="D15" s="337"/>
      <c r="E15" s="337"/>
      <c r="F15" s="337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145</v>
      </c>
      <c r="D18" s="10"/>
      <c r="E18" s="11"/>
      <c r="F18" s="8"/>
    </row>
    <row r="19" spans="2:6">
      <c r="B19" s="9" t="s">
        <v>9</v>
      </c>
      <c r="C19" s="108">
        <v>18882</v>
      </c>
      <c r="D19" s="12"/>
      <c r="E19" s="11" t="s">
        <v>10</v>
      </c>
      <c r="F19" s="8"/>
    </row>
    <row r="20" spans="2:6">
      <c r="B20" s="1" t="s">
        <v>11</v>
      </c>
      <c r="C20" s="139">
        <v>142865</v>
      </c>
      <c r="D20" s="6"/>
      <c r="E20" s="13"/>
      <c r="F20" s="8"/>
    </row>
    <row r="21" spans="2:6">
      <c r="B21" s="9" t="s">
        <v>12</v>
      </c>
      <c r="C21" s="108">
        <v>4700030664</v>
      </c>
      <c r="D21" s="6"/>
      <c r="E21" s="13"/>
      <c r="F21" s="8"/>
    </row>
    <row r="22" spans="2:6">
      <c r="B22" s="14" t="s">
        <v>13</v>
      </c>
      <c r="C22" s="108" t="s">
        <v>303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5">
        <v>3200000000</v>
      </c>
      <c r="C25" s="108" t="s">
        <v>244</v>
      </c>
      <c r="D25" s="225">
        <v>1</v>
      </c>
      <c r="E25" s="209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7" t="s">
        <v>304</v>
      </c>
      <c r="C28" s="337"/>
      <c r="D28" s="337"/>
      <c r="E28" s="337"/>
      <c r="F28" s="337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145</v>
      </c>
      <c r="D31" s="10"/>
      <c r="E31" s="11"/>
      <c r="F31" s="8"/>
    </row>
    <row r="32" spans="2:6">
      <c r="B32" s="9" t="s">
        <v>9</v>
      </c>
      <c r="C32" s="108">
        <v>18943</v>
      </c>
      <c r="D32" s="12"/>
      <c r="E32" s="11" t="s">
        <v>10</v>
      </c>
      <c r="F32" s="8"/>
    </row>
    <row r="33" spans="2:6">
      <c r="B33" s="1" t="s">
        <v>11</v>
      </c>
      <c r="C33" s="139">
        <v>142864</v>
      </c>
      <c r="D33" s="6"/>
      <c r="E33" s="13"/>
      <c r="F33" s="8"/>
    </row>
    <row r="34" spans="2:6">
      <c r="B34" s="9" t="s">
        <v>12</v>
      </c>
      <c r="C34" s="108">
        <v>4700030665</v>
      </c>
      <c r="D34" s="6"/>
      <c r="E34" s="13"/>
      <c r="F34" s="8"/>
    </row>
    <row r="35" spans="2:6">
      <c r="B35" s="14" t="s">
        <v>13</v>
      </c>
      <c r="C35" s="108" t="s">
        <v>305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244</v>
      </c>
      <c r="D38" s="225">
        <v>1</v>
      </c>
      <c r="E38" s="209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337" t="s">
        <v>306</v>
      </c>
      <c r="C41" s="337"/>
      <c r="D41" s="337"/>
      <c r="E41" s="337"/>
      <c r="F41" s="337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145</v>
      </c>
      <c r="D44" s="10"/>
      <c r="E44" s="11"/>
      <c r="F44" s="8"/>
    </row>
    <row r="45" spans="2:6">
      <c r="B45" s="9" t="s">
        <v>9</v>
      </c>
      <c r="C45" s="108">
        <v>18861</v>
      </c>
      <c r="D45" s="12"/>
      <c r="E45" s="11" t="s">
        <v>10</v>
      </c>
      <c r="F45" s="8"/>
    </row>
    <row r="46" spans="2:6">
      <c r="B46" s="1" t="s">
        <v>11</v>
      </c>
      <c r="C46" s="139">
        <v>142893</v>
      </c>
      <c r="D46" s="6"/>
      <c r="E46" s="13"/>
      <c r="F46" s="8"/>
    </row>
    <row r="47" spans="2:6">
      <c r="B47" s="9" t="s">
        <v>12</v>
      </c>
      <c r="C47" s="108">
        <v>4700030618</v>
      </c>
      <c r="D47" s="6"/>
      <c r="E47" s="13"/>
      <c r="F47" s="8"/>
    </row>
    <row r="48" spans="2:6">
      <c r="B48" s="14" t="s">
        <v>13</v>
      </c>
      <c r="C48" s="108" t="s">
        <v>307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270</v>
      </c>
      <c r="D51" s="225">
        <v>1</v>
      </c>
      <c r="E51" s="209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7" t="s">
        <v>308</v>
      </c>
      <c r="C54" s="337"/>
      <c r="D54" s="337"/>
      <c r="E54" s="337"/>
      <c r="F54" s="337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145</v>
      </c>
      <c r="D57" s="10"/>
      <c r="E57" s="11"/>
      <c r="F57" s="8"/>
    </row>
    <row r="58" spans="2:6">
      <c r="B58" s="9" t="s">
        <v>9</v>
      </c>
      <c r="C58" s="108">
        <v>18863</v>
      </c>
      <c r="D58" s="12"/>
      <c r="E58" s="11" t="s">
        <v>10</v>
      </c>
      <c r="F58" s="8"/>
    </row>
    <row r="59" spans="2:6">
      <c r="B59" s="1" t="s">
        <v>11</v>
      </c>
      <c r="C59" s="139">
        <v>142892</v>
      </c>
      <c r="D59" s="6"/>
      <c r="E59" s="13"/>
      <c r="F59" s="8"/>
    </row>
    <row r="60" spans="2:6">
      <c r="B60" s="9" t="s">
        <v>12</v>
      </c>
      <c r="C60" s="108">
        <v>4700030619</v>
      </c>
      <c r="D60" s="6"/>
      <c r="E60" s="13"/>
      <c r="F60" s="8"/>
    </row>
    <row r="61" spans="2:6">
      <c r="B61" s="14" t="s">
        <v>13</v>
      </c>
      <c r="C61" s="108" t="s">
        <v>309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270</v>
      </c>
      <c r="D64" s="225">
        <v>1</v>
      </c>
      <c r="E64" s="209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310</v>
      </c>
      <c r="C2" s="337"/>
      <c r="D2" s="337"/>
      <c r="E2" s="337"/>
      <c r="F2" s="337"/>
    </row>
    <row r="3" spans="2:6" ht="15.75" thickBot="1">
      <c r="B3" s="31"/>
      <c r="C3" s="32" t="s">
        <v>147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145</v>
      </c>
      <c r="D5" s="10"/>
      <c r="E5" s="11"/>
      <c r="F5" s="8"/>
    </row>
    <row r="6" spans="2:6">
      <c r="B6" s="9" t="s">
        <v>9</v>
      </c>
      <c r="C6" s="108">
        <v>18865</v>
      </c>
      <c r="D6" s="12"/>
      <c r="E6" s="11" t="s">
        <v>10</v>
      </c>
      <c r="F6" s="8"/>
    </row>
    <row r="7" spans="2:6">
      <c r="B7" s="1" t="s">
        <v>11</v>
      </c>
      <c r="C7" s="139">
        <v>142891</v>
      </c>
      <c r="D7" s="6"/>
      <c r="E7" s="13"/>
      <c r="F7" s="8"/>
    </row>
    <row r="8" spans="2:6">
      <c r="B8" s="9" t="s">
        <v>12</v>
      </c>
      <c r="C8" s="108">
        <v>4700030620</v>
      </c>
      <c r="D8" s="6"/>
      <c r="E8" s="13"/>
      <c r="F8" s="8"/>
    </row>
    <row r="9" spans="2:6">
      <c r="B9" s="14" t="s">
        <v>13</v>
      </c>
      <c r="C9" s="108" t="s">
        <v>311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270</v>
      </c>
      <c r="D12" s="225">
        <v>1</v>
      </c>
      <c r="E12" s="209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7" t="s">
        <v>312</v>
      </c>
      <c r="C15" s="337"/>
      <c r="D15" s="337"/>
      <c r="E15" s="337"/>
      <c r="F15" s="337"/>
    </row>
    <row r="16" spans="2:6" ht="15.75" thickBot="1">
      <c r="B16" s="31"/>
      <c r="C16" s="32" t="s">
        <v>148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145</v>
      </c>
      <c r="D18" s="10"/>
      <c r="E18" s="11"/>
      <c r="F18" s="8"/>
    </row>
    <row r="19" spans="2:6">
      <c r="B19" s="9" t="s">
        <v>9</v>
      </c>
      <c r="C19" s="108">
        <v>18864</v>
      </c>
      <c r="D19" s="12"/>
      <c r="E19" s="11" t="s">
        <v>10</v>
      </c>
      <c r="F19" s="8"/>
    </row>
    <row r="20" spans="2:6">
      <c r="B20" s="1" t="s">
        <v>11</v>
      </c>
      <c r="C20" s="139">
        <v>142890</v>
      </c>
      <c r="D20" s="6"/>
      <c r="E20" s="13"/>
      <c r="F20" s="8"/>
    </row>
    <row r="21" spans="2:6">
      <c r="B21" s="9" t="s">
        <v>12</v>
      </c>
      <c r="C21" s="108">
        <v>4700030621</v>
      </c>
      <c r="D21" s="6"/>
      <c r="E21" s="13"/>
      <c r="F21" s="8"/>
    </row>
    <row r="22" spans="2:6">
      <c r="B22" s="14" t="s">
        <v>13</v>
      </c>
      <c r="C22" s="108" t="s">
        <v>313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5">
        <v>3200000000</v>
      </c>
      <c r="C25" s="108" t="s">
        <v>270</v>
      </c>
      <c r="D25" s="225">
        <v>1</v>
      </c>
      <c r="E25" s="209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337" t="s">
        <v>314</v>
      </c>
      <c r="C28" s="337"/>
      <c r="D28" s="337"/>
      <c r="E28" s="337"/>
      <c r="F28" s="337"/>
    </row>
    <row r="29" spans="2:6" ht="15.75" thickBot="1">
      <c r="B29" s="31"/>
      <c r="C29" s="32" t="s">
        <v>149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145</v>
      </c>
      <c r="D31" s="10"/>
      <c r="E31" s="11"/>
      <c r="F31" s="8"/>
    </row>
    <row r="32" spans="2:6">
      <c r="B32" s="9" t="s">
        <v>9</v>
      </c>
      <c r="C32" s="108">
        <v>18843</v>
      </c>
      <c r="D32" s="12"/>
      <c r="E32" s="11" t="s">
        <v>10</v>
      </c>
      <c r="F32" s="8"/>
    </row>
    <row r="33" spans="2:6">
      <c r="B33" s="1" t="s">
        <v>11</v>
      </c>
      <c r="C33" s="139">
        <v>142889</v>
      </c>
      <c r="D33" s="6"/>
      <c r="E33" s="13"/>
      <c r="F33" s="8"/>
    </row>
    <row r="34" spans="2:6">
      <c r="B34" s="9" t="s">
        <v>12</v>
      </c>
      <c r="C34" s="108">
        <v>4700030622</v>
      </c>
      <c r="D34" s="6"/>
      <c r="E34" s="13"/>
      <c r="F34" s="8"/>
    </row>
    <row r="35" spans="2:6">
      <c r="B35" s="14" t="s">
        <v>13</v>
      </c>
      <c r="C35" s="108" t="s">
        <v>315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270</v>
      </c>
      <c r="D38" s="225">
        <v>1</v>
      </c>
      <c r="E38" s="209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337" t="s">
        <v>316</v>
      </c>
      <c r="C41" s="337"/>
      <c r="D41" s="337"/>
      <c r="E41" s="337"/>
      <c r="F41" s="337"/>
    </row>
    <row r="42" spans="2:6" ht="15.75" thickBot="1">
      <c r="B42" s="31"/>
      <c r="C42" s="32" t="s">
        <v>150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145</v>
      </c>
      <c r="D44" s="10"/>
      <c r="E44" s="11"/>
      <c r="F44" s="8"/>
    </row>
    <row r="45" spans="2:6">
      <c r="B45" s="9" t="s">
        <v>9</v>
      </c>
      <c r="C45" s="108">
        <v>18844</v>
      </c>
      <c r="D45" s="12"/>
      <c r="E45" s="11" t="s">
        <v>10</v>
      </c>
      <c r="F45" s="8"/>
    </row>
    <row r="46" spans="2:6">
      <c r="B46" s="1" t="s">
        <v>11</v>
      </c>
      <c r="C46" s="139">
        <v>142888</v>
      </c>
      <c r="D46" s="6"/>
      <c r="E46" s="13"/>
      <c r="F46" s="8"/>
    </row>
    <row r="47" spans="2:6">
      <c r="B47" s="9" t="s">
        <v>12</v>
      </c>
      <c r="C47" s="108">
        <v>4700030623</v>
      </c>
      <c r="D47" s="6"/>
      <c r="E47" s="13"/>
      <c r="F47" s="8"/>
    </row>
    <row r="48" spans="2:6">
      <c r="B48" s="14" t="s">
        <v>13</v>
      </c>
      <c r="C48" s="108" t="s">
        <v>317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270</v>
      </c>
      <c r="D51" s="225">
        <v>1</v>
      </c>
      <c r="E51" s="209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7" t="s">
        <v>318</v>
      </c>
      <c r="C54" s="337"/>
      <c r="D54" s="337"/>
      <c r="E54" s="337"/>
      <c r="F54" s="337"/>
    </row>
    <row r="55" spans="2:6" ht="15.75" thickBot="1">
      <c r="B55" s="31"/>
      <c r="C55" s="32" t="s">
        <v>151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145</v>
      </c>
      <c r="D57" s="10"/>
      <c r="E57" s="11"/>
      <c r="F57" s="8"/>
    </row>
    <row r="58" spans="2:6">
      <c r="B58" s="9" t="s">
        <v>9</v>
      </c>
      <c r="C58" s="108">
        <v>18845</v>
      </c>
      <c r="D58" s="12"/>
      <c r="E58" s="11" t="s">
        <v>10</v>
      </c>
      <c r="F58" s="8"/>
    </row>
    <row r="59" spans="2:6">
      <c r="B59" s="1" t="s">
        <v>11</v>
      </c>
      <c r="C59" s="139">
        <v>142887</v>
      </c>
      <c r="D59" s="6"/>
      <c r="E59" s="13"/>
      <c r="F59" s="8"/>
    </row>
    <row r="60" spans="2:6">
      <c r="B60" s="9" t="s">
        <v>12</v>
      </c>
      <c r="C60" s="108">
        <v>4700030624</v>
      </c>
      <c r="D60" s="6"/>
      <c r="E60" s="13"/>
      <c r="F60" s="8"/>
    </row>
    <row r="61" spans="2:6">
      <c r="B61" s="14" t="s">
        <v>13</v>
      </c>
      <c r="C61" s="108" t="s">
        <v>319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270</v>
      </c>
      <c r="D64" s="225">
        <v>1</v>
      </c>
      <c r="E64" s="209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 t="s">
        <v>320</v>
      </c>
      <c r="C2" s="337"/>
      <c r="D2" s="337"/>
      <c r="E2" s="337"/>
      <c r="F2" s="337"/>
    </row>
    <row r="3" spans="2:6" ht="15.75" thickBot="1">
      <c r="B3" s="31"/>
      <c r="C3" s="32" t="s">
        <v>152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145</v>
      </c>
      <c r="D5" s="10"/>
      <c r="E5" s="11"/>
      <c r="F5" s="8"/>
    </row>
    <row r="6" spans="2:6">
      <c r="B6" s="9" t="s">
        <v>9</v>
      </c>
      <c r="C6" s="108">
        <v>18846</v>
      </c>
      <c r="D6" s="12"/>
      <c r="E6" s="11" t="s">
        <v>10</v>
      </c>
      <c r="F6" s="8"/>
    </row>
    <row r="7" spans="2:6">
      <c r="B7" s="1" t="s">
        <v>11</v>
      </c>
      <c r="C7" s="139">
        <v>142886</v>
      </c>
      <c r="D7" s="6"/>
      <c r="E7" s="13"/>
      <c r="F7" s="8"/>
    </row>
    <row r="8" spans="2:6">
      <c r="B8" s="9" t="s">
        <v>12</v>
      </c>
      <c r="C8" s="108">
        <v>4700030625</v>
      </c>
      <c r="D8" s="6"/>
      <c r="E8" s="13"/>
      <c r="F8" s="8"/>
    </row>
    <row r="9" spans="2:6">
      <c r="B9" s="14" t="s">
        <v>13</v>
      </c>
      <c r="C9" s="108" t="s">
        <v>321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270</v>
      </c>
      <c r="D12" s="225">
        <v>1</v>
      </c>
      <c r="E12" s="209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7"/>
      <c r="C15" s="337"/>
      <c r="D15" s="337"/>
      <c r="E15" s="337"/>
      <c r="F15" s="337"/>
    </row>
    <row r="16" spans="2:6" ht="15.75" thickBot="1">
      <c r="B16" s="31"/>
      <c r="C16" s="32" t="s">
        <v>153</v>
      </c>
      <c r="D16" s="2"/>
      <c r="E16" s="3"/>
      <c r="F16" s="4"/>
    </row>
    <row r="17" spans="2:6">
      <c r="B17" s="5" t="s">
        <v>5</v>
      </c>
      <c r="C17" s="190" t="s">
        <v>189</v>
      </c>
      <c r="D17" s="6"/>
      <c r="E17" s="7" t="s">
        <v>6</v>
      </c>
      <c r="F17" s="8"/>
    </row>
    <row r="18" spans="2:6">
      <c r="B18" s="9" t="s">
        <v>7</v>
      </c>
      <c r="C18" s="184" t="s">
        <v>188</v>
      </c>
      <c r="D18" s="10"/>
      <c r="E18" s="11"/>
      <c r="F18" s="8"/>
    </row>
    <row r="19" spans="2:6">
      <c r="B19" s="9" t="s">
        <v>9</v>
      </c>
      <c r="C19" s="108">
        <v>23395</v>
      </c>
      <c r="D19" s="12"/>
      <c r="E19" s="11" t="s">
        <v>10</v>
      </c>
      <c r="F19" s="8"/>
    </row>
    <row r="20" spans="2:6">
      <c r="B20" s="1" t="s">
        <v>11</v>
      </c>
      <c r="C20" s="139">
        <v>144051</v>
      </c>
      <c r="D20" s="6"/>
      <c r="E20" s="13"/>
      <c r="F20" s="8"/>
    </row>
    <row r="21" spans="2:6">
      <c r="B21" s="9" t="s">
        <v>12</v>
      </c>
      <c r="C21" s="108" t="s">
        <v>190</v>
      </c>
      <c r="D21" s="6"/>
      <c r="E21" s="13"/>
      <c r="F21" s="8"/>
    </row>
    <row r="22" spans="2:6">
      <c r="B22" s="14" t="s">
        <v>13</v>
      </c>
      <c r="C22" s="108" t="s">
        <v>139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5">
        <v>3200000000</v>
      </c>
      <c r="C25" s="108" t="s">
        <v>335</v>
      </c>
      <c r="D25" s="225">
        <v>1</v>
      </c>
      <c r="E25" s="209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337"/>
      <c r="C28" s="337"/>
      <c r="D28" s="337"/>
      <c r="E28" s="337"/>
      <c r="F28" s="337"/>
    </row>
    <row r="29" spans="2:6" ht="15.75" thickBot="1">
      <c r="B29" s="31"/>
      <c r="C29" s="32" t="s">
        <v>154</v>
      </c>
      <c r="D29" s="2"/>
      <c r="E29" s="3"/>
      <c r="F29" s="4"/>
    </row>
    <row r="30" spans="2:6">
      <c r="B30" s="5" t="s">
        <v>5</v>
      </c>
      <c r="C30" s="190" t="s">
        <v>348</v>
      </c>
      <c r="D30" s="6"/>
      <c r="E30" s="7" t="s">
        <v>6</v>
      </c>
      <c r="F30" s="8"/>
    </row>
    <row r="31" spans="2:6">
      <c r="B31" s="9" t="s">
        <v>7</v>
      </c>
      <c r="C31" s="184" t="s">
        <v>342</v>
      </c>
      <c r="D31" s="10"/>
      <c r="E31" s="11"/>
      <c r="F31" s="8"/>
    </row>
    <row r="32" spans="2:6">
      <c r="B32" s="9" t="s">
        <v>9</v>
      </c>
      <c r="C32" s="108">
        <v>23197</v>
      </c>
      <c r="D32" s="12"/>
      <c r="E32" s="11" t="s">
        <v>10</v>
      </c>
      <c r="F32" s="8"/>
    </row>
    <row r="33" spans="2:6">
      <c r="B33" s="1" t="s">
        <v>11</v>
      </c>
      <c r="C33" s="139">
        <v>143923</v>
      </c>
      <c r="D33" s="6"/>
      <c r="E33" s="13"/>
      <c r="F33" s="8"/>
    </row>
    <row r="34" spans="2:6">
      <c r="B34" s="9" t="s">
        <v>12</v>
      </c>
      <c r="C34" s="108">
        <v>4500305193</v>
      </c>
      <c r="D34" s="6"/>
      <c r="E34" s="13"/>
      <c r="F34" s="8"/>
    </row>
    <row r="35" spans="2:6">
      <c r="B35" s="14" t="s">
        <v>13</v>
      </c>
      <c r="C35" s="108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191</v>
      </c>
      <c r="D38" s="225">
        <v>1</v>
      </c>
      <c r="E38" s="209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337"/>
      <c r="C41" s="337"/>
      <c r="D41" s="337"/>
      <c r="E41" s="337"/>
      <c r="F41" s="337"/>
    </row>
    <row r="42" spans="2:6" ht="15.75" thickBot="1">
      <c r="B42" s="31"/>
      <c r="C42" s="32" t="s">
        <v>155</v>
      </c>
      <c r="D42" s="2"/>
      <c r="E42" s="3"/>
      <c r="F42" s="4"/>
    </row>
    <row r="43" spans="2:6">
      <c r="B43" s="5" t="s">
        <v>5</v>
      </c>
      <c r="C43" s="190" t="s">
        <v>349</v>
      </c>
      <c r="D43" s="6"/>
      <c r="E43" s="7" t="s">
        <v>6</v>
      </c>
      <c r="F43" s="8"/>
    </row>
    <row r="44" spans="2:6">
      <c r="B44" s="9" t="s">
        <v>7</v>
      </c>
      <c r="C44" s="184" t="s">
        <v>343</v>
      </c>
      <c r="D44" s="10"/>
      <c r="E44" s="11"/>
      <c r="F44" s="8"/>
    </row>
    <row r="45" spans="2:6">
      <c r="B45" s="9" t="s">
        <v>9</v>
      </c>
      <c r="C45" s="108">
        <v>23196</v>
      </c>
      <c r="D45" s="12"/>
      <c r="E45" s="11" t="s">
        <v>10</v>
      </c>
      <c r="F45" s="8"/>
    </row>
    <row r="46" spans="2:6">
      <c r="B46" s="1" t="s">
        <v>11</v>
      </c>
      <c r="C46" s="139">
        <v>143919</v>
      </c>
      <c r="D46" s="6"/>
      <c r="E46" s="13"/>
      <c r="F46" s="8"/>
    </row>
    <row r="47" spans="2:6">
      <c r="B47" s="9" t="s">
        <v>12</v>
      </c>
      <c r="C47" s="108" t="s">
        <v>350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351</v>
      </c>
      <c r="D51" s="225">
        <v>1</v>
      </c>
      <c r="E51" s="209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337" t="s">
        <v>352</v>
      </c>
      <c r="C54" s="337"/>
      <c r="D54" s="337"/>
      <c r="E54" s="337"/>
      <c r="F54" s="337"/>
    </row>
    <row r="55" spans="2:6" ht="15.75" thickBot="1">
      <c r="B55" s="31"/>
      <c r="C55" s="32" t="s">
        <v>156</v>
      </c>
      <c r="D55" s="2"/>
      <c r="E55" s="3"/>
      <c r="F55" s="4"/>
    </row>
    <row r="56" spans="2:6">
      <c r="B56" s="5" t="s">
        <v>5</v>
      </c>
      <c r="C56" s="190" t="s">
        <v>123</v>
      </c>
      <c r="D56" s="6"/>
      <c r="E56" s="7" t="s">
        <v>6</v>
      </c>
      <c r="F56" s="8"/>
    </row>
    <row r="57" spans="2:6">
      <c r="B57" s="9" t="s">
        <v>7</v>
      </c>
      <c r="C57" s="184" t="s">
        <v>235</v>
      </c>
      <c r="D57" s="10"/>
      <c r="E57" s="11"/>
      <c r="F57" s="8"/>
    </row>
    <row r="58" spans="2:6">
      <c r="B58" s="9" t="s">
        <v>9</v>
      </c>
      <c r="C58" s="108">
        <v>23846</v>
      </c>
      <c r="D58" s="12"/>
      <c r="E58" s="11" t="s">
        <v>10</v>
      </c>
      <c r="F58" s="8"/>
    </row>
    <row r="59" spans="2:6">
      <c r="B59" s="1" t="s">
        <v>11</v>
      </c>
      <c r="C59" s="139">
        <v>144326</v>
      </c>
      <c r="D59" s="6"/>
      <c r="E59" s="13"/>
      <c r="F59" s="8"/>
    </row>
    <row r="60" spans="2:6">
      <c r="B60" s="9" t="s">
        <v>12</v>
      </c>
      <c r="C60" s="108">
        <v>4520193459</v>
      </c>
      <c r="D60" s="6"/>
      <c r="E60" s="13"/>
      <c r="F60" s="8"/>
    </row>
    <row r="61" spans="2:6">
      <c r="B61" s="14" t="s">
        <v>13</v>
      </c>
      <c r="C61" s="108">
        <v>7171</v>
      </c>
      <c r="D61" s="6"/>
      <c r="E61" s="8"/>
      <c r="F61" s="8"/>
    </row>
    <row r="62" spans="2:6" ht="15.75" thickBot="1">
      <c r="B62" s="14" t="s">
        <v>14</v>
      </c>
      <c r="C62" s="243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9910000003</v>
      </c>
      <c r="C64" s="108" t="s">
        <v>49</v>
      </c>
      <c r="D64" s="225">
        <v>1</v>
      </c>
      <c r="E64" s="209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7"/>
      <c r="C2" s="337"/>
      <c r="D2" s="337"/>
      <c r="E2" s="337"/>
      <c r="F2" s="337"/>
    </row>
    <row r="3" spans="2:6" ht="15.75" thickBot="1">
      <c r="B3" s="31"/>
      <c r="C3" s="32" t="s">
        <v>157</v>
      </c>
      <c r="D3" s="2"/>
      <c r="E3" s="3"/>
      <c r="F3" s="4"/>
    </row>
    <row r="4" spans="2:6">
      <c r="B4" s="5" t="s">
        <v>5</v>
      </c>
      <c r="C4" s="190" t="s">
        <v>354</v>
      </c>
      <c r="D4" s="6"/>
      <c r="E4" s="7" t="s">
        <v>6</v>
      </c>
      <c r="F4" s="8"/>
    </row>
    <row r="5" spans="2:6">
      <c r="B5" s="9" t="s">
        <v>7</v>
      </c>
      <c r="C5" s="184" t="s">
        <v>355</v>
      </c>
      <c r="D5" s="10"/>
      <c r="E5" s="11"/>
      <c r="F5" s="8"/>
    </row>
    <row r="6" spans="2:6">
      <c r="B6" s="9" t="s">
        <v>9</v>
      </c>
      <c r="C6" s="244">
        <v>23588</v>
      </c>
      <c r="D6" s="12"/>
      <c r="E6" s="11" t="s">
        <v>10</v>
      </c>
      <c r="F6" s="8"/>
    </row>
    <row r="7" spans="2:6">
      <c r="B7" s="1" t="s">
        <v>11</v>
      </c>
      <c r="C7" s="139">
        <v>144272</v>
      </c>
      <c r="D7" s="6"/>
      <c r="E7" s="13"/>
      <c r="F7" s="8"/>
    </row>
    <row r="8" spans="2:6">
      <c r="B8" s="9" t="s">
        <v>12</v>
      </c>
      <c r="C8" s="244" t="s">
        <v>341</v>
      </c>
      <c r="D8" s="6"/>
      <c r="E8" s="13"/>
      <c r="F8" s="8"/>
    </row>
    <row r="9" spans="2:6">
      <c r="B9" s="14" t="s">
        <v>13</v>
      </c>
      <c r="C9" s="244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5">
        <v>3200000000</v>
      </c>
      <c r="C12" s="108" t="s">
        <v>191</v>
      </c>
      <c r="D12" s="225">
        <v>1</v>
      </c>
      <c r="E12" s="209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337"/>
      <c r="C15" s="337"/>
      <c r="D15" s="337"/>
      <c r="E15" s="337"/>
      <c r="F15" s="337"/>
    </row>
    <row r="16" spans="2:6" ht="15.75" thickBot="1">
      <c r="B16" s="31"/>
      <c r="C16" s="32" t="s">
        <v>158</v>
      </c>
      <c r="D16" s="2"/>
      <c r="E16" s="3"/>
      <c r="F16" s="4"/>
    </row>
    <row r="17" spans="2:6" ht="15.75" thickBot="1">
      <c r="B17" s="58" t="s">
        <v>5</v>
      </c>
      <c r="C17" s="111" t="s">
        <v>131</v>
      </c>
      <c r="D17" s="254"/>
      <c r="E17" s="255"/>
      <c r="F17" s="256"/>
    </row>
    <row r="18" spans="2:6" ht="15.75" thickBot="1">
      <c r="B18" s="58" t="s">
        <v>7</v>
      </c>
      <c r="C18" s="257" t="s">
        <v>186</v>
      </c>
      <c r="D18" s="254"/>
      <c r="E18" s="258"/>
      <c r="F18" s="256"/>
    </row>
    <row r="19" spans="2:6" ht="15.75" thickBot="1">
      <c r="B19" s="58" t="s">
        <v>9</v>
      </c>
      <c r="C19" s="259">
        <v>13455</v>
      </c>
      <c r="D19" s="254"/>
      <c r="E19" s="258" t="s">
        <v>10</v>
      </c>
      <c r="F19" s="256"/>
    </row>
    <row r="20" spans="2:6" ht="15.75" thickBot="1">
      <c r="B20" s="260" t="s">
        <v>11</v>
      </c>
      <c r="C20" s="261">
        <v>138297</v>
      </c>
      <c r="D20" s="254"/>
      <c r="E20" s="262"/>
      <c r="F20" s="256"/>
    </row>
    <row r="21" spans="2:6" ht="15.75" thickBot="1">
      <c r="B21" s="58" t="s">
        <v>12</v>
      </c>
      <c r="C21" s="263">
        <v>339142</v>
      </c>
      <c r="D21" s="254"/>
      <c r="E21" s="262"/>
      <c r="F21" s="256"/>
    </row>
    <row r="22" spans="2:6" ht="15.75" thickBot="1">
      <c r="B22" s="264" t="s">
        <v>13</v>
      </c>
      <c r="C22" s="259">
        <v>7222</v>
      </c>
      <c r="D22" s="254"/>
      <c r="E22" s="256"/>
      <c r="F22" s="256"/>
    </row>
    <row r="23" spans="2:6" ht="15.75" thickBot="1">
      <c r="B23" s="265" t="s">
        <v>14</v>
      </c>
      <c r="C23" s="266"/>
      <c r="D23" s="254"/>
      <c r="E23" s="256"/>
      <c r="F23" s="256"/>
    </row>
    <row r="24" spans="2:6" ht="15.75" thickBot="1">
      <c r="B24" s="267" t="s">
        <v>15</v>
      </c>
      <c r="C24" s="268" t="s">
        <v>16</v>
      </c>
      <c r="D24" s="268" t="s">
        <v>17</v>
      </c>
      <c r="E24" s="268" t="s">
        <v>18</v>
      </c>
      <c r="F24" s="269" t="s">
        <v>19</v>
      </c>
    </row>
    <row r="25" spans="2:6" ht="15.75" thickBot="1">
      <c r="B25" s="111">
        <v>3200000000</v>
      </c>
      <c r="C25" s="270" t="s">
        <v>134</v>
      </c>
      <c r="D25" s="270">
        <v>1</v>
      </c>
      <c r="E25" s="271">
        <v>250000</v>
      </c>
      <c r="F25" s="272">
        <v>250000</v>
      </c>
    </row>
    <row r="26" spans="2:6" ht="15.75" thickBot="1">
      <c r="B26" s="273"/>
      <c r="C26" s="274"/>
      <c r="D26" s="275"/>
      <c r="E26" s="274" t="s">
        <v>187</v>
      </c>
      <c r="F26" s="272">
        <v>250000</v>
      </c>
    </row>
    <row r="28" spans="2:6" ht="15.75" thickBot="1">
      <c r="B28" s="337"/>
      <c r="C28" s="337"/>
      <c r="D28" s="337"/>
      <c r="E28" s="337"/>
      <c r="F28" s="337"/>
    </row>
    <row r="29" spans="2:6" ht="15.75" thickBot="1">
      <c r="B29" s="31"/>
      <c r="C29" s="32" t="s">
        <v>159</v>
      </c>
      <c r="D29" s="2"/>
      <c r="E29" s="3"/>
      <c r="F29" s="4"/>
    </row>
    <row r="30" spans="2:6">
      <c r="B30" s="5" t="s">
        <v>5</v>
      </c>
      <c r="C30" s="190" t="s">
        <v>189</v>
      </c>
      <c r="D30" s="6"/>
      <c r="E30" s="7" t="s">
        <v>6</v>
      </c>
      <c r="F30" s="8"/>
    </row>
    <row r="31" spans="2:6">
      <c r="B31" s="9" t="s">
        <v>7</v>
      </c>
      <c r="C31" s="184" t="s">
        <v>188</v>
      </c>
      <c r="D31" s="10"/>
      <c r="E31" s="11"/>
      <c r="F31" s="8"/>
    </row>
    <row r="32" spans="2:6">
      <c r="B32" s="9" t="s">
        <v>9</v>
      </c>
      <c r="C32" s="108">
        <v>13551</v>
      </c>
      <c r="D32" s="12"/>
      <c r="E32" s="11" t="s">
        <v>10</v>
      </c>
      <c r="F32" s="8"/>
    </row>
    <row r="33" spans="2:6">
      <c r="B33" s="1" t="s">
        <v>11</v>
      </c>
      <c r="C33" s="139">
        <v>138343</v>
      </c>
      <c r="D33" s="6"/>
      <c r="E33" s="13"/>
      <c r="F33" s="8"/>
    </row>
    <row r="34" spans="2:6">
      <c r="B34" s="9" t="s">
        <v>12</v>
      </c>
      <c r="C34" s="108" t="s">
        <v>190</v>
      </c>
      <c r="D34" s="6"/>
      <c r="E34" s="13"/>
      <c r="F34" s="8"/>
    </row>
    <row r="35" spans="2:6">
      <c r="B35" s="14" t="s">
        <v>13</v>
      </c>
      <c r="C35" s="108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5">
        <v>3200000000</v>
      </c>
      <c r="C38" s="108" t="s">
        <v>191</v>
      </c>
      <c r="D38" s="225">
        <v>1</v>
      </c>
      <c r="E38" s="209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37"/>
      <c r="C41" s="337"/>
      <c r="D41" s="337"/>
      <c r="E41" s="337"/>
      <c r="F41" s="337"/>
    </row>
    <row r="42" spans="2:6" ht="15.75" thickBot="1">
      <c r="B42" s="31"/>
      <c r="C42" s="32" t="s">
        <v>160</v>
      </c>
      <c r="D42" s="2"/>
      <c r="E42" s="3"/>
      <c r="F42" s="4"/>
    </row>
    <row r="43" spans="2:6">
      <c r="B43" s="5" t="s">
        <v>5</v>
      </c>
      <c r="C43" s="190" t="s">
        <v>189</v>
      </c>
      <c r="D43" s="6"/>
      <c r="E43" s="7" t="s">
        <v>6</v>
      </c>
      <c r="F43" s="8"/>
    </row>
    <row r="44" spans="2:6">
      <c r="B44" s="9" t="s">
        <v>7</v>
      </c>
      <c r="C44" s="184" t="s">
        <v>188</v>
      </c>
      <c r="D44" s="10"/>
      <c r="E44" s="11"/>
      <c r="F44" s="8"/>
    </row>
    <row r="45" spans="2:6">
      <c r="B45" s="9" t="s">
        <v>9</v>
      </c>
      <c r="C45" s="108">
        <v>13552</v>
      </c>
      <c r="D45" s="12"/>
      <c r="E45" s="11" t="s">
        <v>10</v>
      </c>
      <c r="F45" s="8"/>
    </row>
    <row r="46" spans="2:6">
      <c r="B46" s="1" t="s">
        <v>11</v>
      </c>
      <c r="C46" s="139">
        <v>138344</v>
      </c>
      <c r="D46" s="6"/>
      <c r="E46" s="13"/>
      <c r="F46" s="8"/>
    </row>
    <row r="47" spans="2:6">
      <c r="B47" s="9" t="s">
        <v>12</v>
      </c>
      <c r="C47" s="108" t="s">
        <v>190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5">
        <v>3200000000</v>
      </c>
      <c r="C51" s="108" t="s">
        <v>191</v>
      </c>
      <c r="D51" s="225">
        <v>1</v>
      </c>
      <c r="E51" s="209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37"/>
      <c r="C54" s="337"/>
      <c r="D54" s="337"/>
      <c r="E54" s="337"/>
      <c r="F54" s="337"/>
    </row>
    <row r="55" spans="2:6" ht="15.75" thickBot="1">
      <c r="B55" s="31" t="s">
        <v>193</v>
      </c>
      <c r="C55" s="32" t="s">
        <v>161</v>
      </c>
      <c r="D55" s="2"/>
      <c r="E55" s="3"/>
      <c r="F55" s="4"/>
    </row>
    <row r="56" spans="2:6">
      <c r="B56" s="5" t="s">
        <v>5</v>
      </c>
      <c r="C56" s="190" t="s">
        <v>189</v>
      </c>
      <c r="D56" s="6"/>
      <c r="E56" s="7" t="s">
        <v>6</v>
      </c>
      <c r="F56" s="8"/>
    </row>
    <row r="57" spans="2:6">
      <c r="B57" s="9" t="s">
        <v>7</v>
      </c>
      <c r="C57" s="184" t="s">
        <v>188</v>
      </c>
      <c r="D57" s="10"/>
      <c r="E57" s="11"/>
      <c r="F57" s="8"/>
    </row>
    <row r="58" spans="2:6">
      <c r="B58" s="9" t="s">
        <v>9</v>
      </c>
      <c r="C58" s="108">
        <v>13553</v>
      </c>
      <c r="D58" s="12"/>
      <c r="E58" s="11" t="s">
        <v>10</v>
      </c>
      <c r="F58" s="8"/>
    </row>
    <row r="59" spans="2:6">
      <c r="B59" s="1" t="s">
        <v>11</v>
      </c>
      <c r="C59" s="139">
        <v>138345</v>
      </c>
      <c r="D59" s="6"/>
      <c r="E59" s="13"/>
      <c r="F59" s="8"/>
    </row>
    <row r="60" spans="2:6">
      <c r="B60" s="9" t="s">
        <v>12</v>
      </c>
      <c r="C60" s="108" t="s">
        <v>190</v>
      </c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5">
        <v>3200000000</v>
      </c>
      <c r="C64" s="108" t="s">
        <v>191</v>
      </c>
      <c r="D64" s="225">
        <v>1</v>
      </c>
      <c r="E64" s="209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2020-08-04T18:22:29Z</dcterms:modified>
</cp:coreProperties>
</file>