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bookViews>
    <workbookView xWindow="0" yWindow="0" windowWidth="19200" windowHeight="11595" tabRatio="574" firstSheet="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  <sheet name="Hoja1" sheetId="25" r:id="rId10"/>
  </sheets>
  <definedNames>
    <definedName name="_xlnm.Print_Area" localSheetId="9">Hoja1!$A$1:$H$14</definedName>
  </definedNames>
  <calcPr calcId="152511"/>
</workbook>
</file>

<file path=xl/calcChain.xml><?xml version="1.0" encoding="utf-8"?>
<calcChain xmlns="http://schemas.openxmlformats.org/spreadsheetml/2006/main">
  <c r="F51" i="21" l="1"/>
  <c r="F12" i="21" l="1"/>
  <c r="F67" i="3" l="1"/>
  <c r="F65" i="3"/>
  <c r="F27" i="3" l="1"/>
  <c r="F26" i="3"/>
  <c r="F25" i="3"/>
  <c r="F53" i="3"/>
  <c r="F52" i="3"/>
  <c r="F39" i="3" l="1"/>
  <c r="F12" i="3" l="1"/>
  <c r="F81" i="2"/>
  <c r="F80" i="2"/>
  <c r="F79" i="2"/>
  <c r="F66" i="2"/>
  <c r="I4" i="4" l="1"/>
  <c r="F53" i="2"/>
  <c r="F40" i="2" l="1"/>
  <c r="F27" i="2"/>
  <c r="F14" i="2"/>
  <c r="F52" i="20"/>
  <c r="F39" i="20"/>
  <c r="F25" i="20"/>
  <c r="F15" i="2" l="1"/>
  <c r="C28" i="1" l="1"/>
  <c r="I5" i="4" l="1"/>
  <c r="I6" i="4"/>
  <c r="I7" i="4"/>
  <c r="I8" i="4"/>
  <c r="F28" i="2" l="1"/>
  <c r="C19" i="4" l="1"/>
  <c r="I12" i="4"/>
  <c r="I11" i="4"/>
  <c r="I10" i="4"/>
  <c r="I9" i="4"/>
  <c r="C29" i="1"/>
  <c r="F65" i="22"/>
  <c r="F52" i="22"/>
  <c r="F39" i="22"/>
  <c r="F26" i="22"/>
  <c r="F13" i="22"/>
  <c r="F52" i="23"/>
  <c r="F39" i="23"/>
  <c r="F26" i="23"/>
  <c r="F13" i="23"/>
  <c r="F65" i="21"/>
  <c r="F52" i="21"/>
  <c r="F39" i="21"/>
  <c r="F26" i="21"/>
  <c r="F13" i="21"/>
  <c r="F40" i="3"/>
  <c r="F13" i="3"/>
  <c r="F67" i="2"/>
  <c r="F54" i="2"/>
  <c r="F41" i="2"/>
  <c r="F53" i="20"/>
  <c r="F40" i="20"/>
  <c r="F26" i="20"/>
  <c r="F12" i="20"/>
  <c r="F65" i="23" l="1"/>
  <c r="I14" i="4"/>
</calcChain>
</file>

<file path=xl/sharedStrings.xml><?xml version="1.0" encoding="utf-8"?>
<sst xmlns="http://schemas.openxmlformats.org/spreadsheetml/2006/main" count="891" uniqueCount="231">
  <si>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</si>
  <si>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</si>
  <si>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</si>
  <si>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</si>
  <si>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</si>
  <si>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</si>
  <si>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</si>
  <si>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</si>
  <si>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</si>
  <si>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</si>
  <si>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</si>
  <si>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</si>
  <si>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</si>
  <si>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</si>
  <si>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</si>
  <si>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</si>
  <si>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</si>
  <si>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</si>
  <si>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</si>
  <si>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</si>
  <si>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</si>
  <si>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</si>
  <si>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</si>
  <si>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</si>
  <si>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</si>
  <si>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</si>
  <si>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</si>
  <si>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</si>
  <si>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</si>
  <si>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</si>
  <si>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</si>
  <si>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</si>
  <si>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</si>
  <si>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</si>
  <si>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</si>
  <si>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</si>
  <si>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</si>
  <si>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</si>
  <si>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</si>
  <si>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</si>
  <si>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</si>
  <si>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</si>
  <si>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</si>
  <si>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</si>
  <si>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</si>
  <si>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</si>
  <si>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</si>
  <si>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</si>
  <si>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</si>
  <si>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</si>
  <si>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</si>
  <si>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</si>
  <si>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</si>
  <si>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</si>
  <si>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</si>
  <si>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</si>
  <si>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</si>
  <si>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</si>
  <si>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</si>
  <si>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</si>
  <si>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</si>
  <si>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</si>
  <si>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</si>
  <si>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</si>
  <si>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</si>
  <si>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</si>
  <si>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</si>
  <si>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</si>
  <si>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</si>
  <si>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</si>
  <si>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</si>
  <si>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</si>
  <si>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</si>
  <si>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</si>
  <si>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</si>
  <si>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</si>
  <si>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</si>
  <si>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</si>
  <si>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</si>
  <si>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</si>
  <si>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</si>
  <si>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</si>
  <si>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</si>
  <si>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</si>
  <si>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</si>
  <si>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</si>
  <si>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</si>
  <si>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</si>
  <si>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</si>
  <si>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</si>
  <si>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</si>
  <si>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</si>
  <si>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</si>
  <si>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</si>
  <si>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</si>
  <si>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</si>
  <si>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</si>
  <si>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</si>
  <si>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</si>
  <si>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</si>
  <si>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</si>
  <si>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</si>
  <si>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</si>
  <si>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</si>
  <si>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</si>
  <si>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</si>
  <si>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</si>
  <si>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</si>
  <si>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</si>
  <si>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</si>
  <si>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</si>
  <si>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</si>
  <si>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</si>
  <si>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</si>
  <si>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</si>
  <si>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</si>
  <si>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</si>
  <si>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</si>
  <si>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</si>
  <si>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</si>
  <si>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</si>
  <si>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</si>
  <si>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</si>
  <si>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</si>
  <si>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</si>
  <si>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</si>
  <si>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</si>
  <si>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</si>
  <si>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</si>
  <si>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</si>
  <si>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</si>
  <si>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</si>
  <si>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</si>
  <si>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</si>
  <si>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</si>
  <si>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</si>
  <si>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</si>
  <si>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</si>
  <si>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</si>
  <si>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CLA246</t>
  </si>
  <si>
    <t>CLINICA INDISA</t>
  </si>
  <si>
    <t>CLINICA SANTA MARIA</t>
  </si>
  <si>
    <t>CONTRATO POR MANTENCION</t>
  </si>
  <si>
    <t>PROGRAMACION</t>
  </si>
  <si>
    <t>LAMPARA DE PASILLO, VISITA TECNICA</t>
  </si>
  <si>
    <t>R4KMQCV2</t>
  </si>
  <si>
    <t>Columna1</t>
  </si>
  <si>
    <t>CLEAR STATION COVER</t>
  </si>
  <si>
    <t>7405-11</t>
  </si>
  <si>
    <t>7405-12</t>
  </si>
  <si>
    <t>MANTENCION NOVIEMBRE</t>
  </si>
  <si>
    <t>VISITA URGENCIA</t>
  </si>
  <si>
    <t>MANTENCION DICIEMBRE</t>
  </si>
  <si>
    <t>7413-2</t>
  </si>
  <si>
    <t>7413-3</t>
  </si>
  <si>
    <t>7413-4</t>
  </si>
  <si>
    <t>7413-5</t>
  </si>
  <si>
    <t>7413-6</t>
  </si>
  <si>
    <t>CABLEADO, INSTALACION, 12 PERAS</t>
  </si>
  <si>
    <t>Facturación Mes de Marzo 2020</t>
  </si>
  <si>
    <t>FACTURA CORRESPONDIENTE AL MES DE MARZO DE 2020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</si>
  <si>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1000070230”</t>
    </r>
  </si>
  <si>
    <t>Tomas Cortes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</si>
  <si>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1000070249”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</si>
  <si>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1000070239”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</si>
  <si>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1000070246”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</si>
  <si>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1000070247”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</si>
  <si>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1000070756”</t>
    </r>
  </si>
  <si>
    <t>ENVIADO A CLC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</si>
  <si>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1000070755”</t>
    </r>
  </si>
  <si>
    <t>7252-1</t>
  </si>
  <si>
    <t>7252-2</t>
  </si>
  <si>
    <t>3 CLABLES DVI</t>
  </si>
  <si>
    <t>Marquee Controller</t>
  </si>
  <si>
    <t>R5K 4 LIGHT/6PT AUDIO CL</t>
  </si>
  <si>
    <t>LAMPARA DE PASILLO</t>
  </si>
  <si>
    <t>CLINICA ALEMANA DE VALDIVIA</t>
  </si>
  <si>
    <t>MANTENCION LASER H30</t>
  </si>
  <si>
    <t>PENDIENTE</t>
  </si>
  <si>
    <t>ENVIADO</t>
  </si>
  <si>
    <t>CLINICA SANTA MARIA SPA</t>
  </si>
  <si>
    <t>DVI-D 25 FT</t>
  </si>
  <si>
    <t>CABLE SEÑAL DVI</t>
  </si>
  <si>
    <t>90,753,000-0</t>
  </si>
  <si>
    <t>CLINICA SANTA MARIA SPA.</t>
  </si>
  <si>
    <t>CCDIN</t>
  </si>
  <si>
    <t>PERAS DE LLAMADO R4000</t>
  </si>
  <si>
    <t xml:space="preserve">CLINICA BICENTENARIO </t>
  </si>
  <si>
    <t>96.898.980-4.</t>
  </si>
  <si>
    <t>76.555.870-0</t>
  </si>
  <si>
    <t>CLINICA ALEMANA DE VALDIVIA SA.</t>
  </si>
  <si>
    <t>CLINICA LAS CONDES SA.</t>
  </si>
  <si>
    <t>FAVOR HECER MENCION EN FACTURA A:  “HES N° 1000067064”</t>
  </si>
  <si>
    <t>FAVOR HECER MENCION EN FACTURA A:  “HES N° 1000070242”</t>
  </si>
  <si>
    <t>FAVOR HECER MENCION EN FACTURA A:  “HES N° 1000070163”</t>
  </si>
  <si>
    <t>INSTITUTO DE DIAGNOSTICO SA.</t>
  </si>
  <si>
    <t xml:space="preserve">CONTROL DE TEMPERATURA SEMANAL </t>
  </si>
  <si>
    <t>APELLIDO</t>
  </si>
  <si>
    <t>NOMBRES</t>
  </si>
  <si>
    <t>CARRASCO</t>
  </si>
  <si>
    <t>FERNANDEZ</t>
  </si>
  <si>
    <t>ROJAS</t>
  </si>
  <si>
    <t>QUIÑONES</t>
  </si>
  <si>
    <t>YAÑEZ</t>
  </si>
  <si>
    <t>REYES</t>
  </si>
  <si>
    <t>LEYTON</t>
  </si>
  <si>
    <t>CONTRERAS</t>
  </si>
  <si>
    <t>RUBIO</t>
  </si>
  <si>
    <t>CORTEZ</t>
  </si>
  <si>
    <t>ALFARO</t>
  </si>
  <si>
    <t>CARVAJAL</t>
  </si>
  <si>
    <t>RICARDO ALBERTO</t>
  </si>
  <si>
    <t>JOGE JANN</t>
  </si>
  <si>
    <t>SEBASTIAN ANTONIO</t>
  </si>
  <si>
    <t xml:space="preserve">CRISTIANANDRES </t>
  </si>
  <si>
    <t>ANDRES ANTONIO</t>
  </si>
  <si>
    <t>NELSON</t>
  </si>
  <si>
    <t>BRUNO</t>
  </si>
  <si>
    <t>EDUARDO</t>
  </si>
  <si>
    <t>JORGE</t>
  </si>
  <si>
    <t>CLAUDIO TOMAS</t>
  </si>
  <si>
    <t>CARLOS</t>
  </si>
  <si>
    <t>IVAN</t>
  </si>
  <si>
    <t>HOSPITAL MAIPU</t>
  </si>
  <si>
    <t>T01506-OC-2020-0078</t>
  </si>
  <si>
    <t>92051000-0</t>
  </si>
  <si>
    <t>76.093.454-2</t>
  </si>
  <si>
    <t>SAN JOSE CONSTRUCTORA CHILE SA.</t>
  </si>
  <si>
    <t>CLINICA BICENTENARIO SPA.</t>
  </si>
  <si>
    <t>SE SOLICITA NC Y SE ENTREGA REPTO EN BODEGA</t>
  </si>
  <si>
    <t>C. mantencion Abril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</si>
</sst>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2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5" fillId="0" borderId="0"/>
    <xf numFmtId="4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7" fillId="0" borderId="0"/>
    <xf numFmtId="43" fontId="3" fillId="0" borderId="0" applyFont="0" applyFill="0" applyBorder="0" applyAlignment="0" applyProtection="0"/>
  </cellStyleXfs>
  <cellXfs count="388">
    <xf numFmtId="0" fontId="0" fillId="0" borderId="0" xfId="0"/>
    <xf numFmtId="0" fontId="8" fillId="3" borderId="12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2" xfId="1" applyNumberFormat="1" applyFont="1" applyFill="1" applyBorder="1" applyAlignment="1">
      <alignment horizontal="right"/>
    </xf>
    <xf numFmtId="165" fontId="11" fillId="5" borderId="14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4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5" xfId="1" applyNumberFormat="1" applyFont="1" applyFill="1" applyBorder="1" applyAlignment="1">
      <alignment horizontal="right"/>
    </xf>
    <xf numFmtId="0" fontId="10" fillId="6" borderId="17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7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left"/>
    </xf>
    <xf numFmtId="165" fontId="8" fillId="6" borderId="18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6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2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6" fillId="1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14" borderId="35" xfId="0" applyFont="1" applyFill="1" applyBorder="1" applyAlignment="1">
      <alignment horizontal="left" vertical="center"/>
    </xf>
    <xf numFmtId="0" fontId="9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165" fontId="18" fillId="14" borderId="22" xfId="0" applyNumberFormat="1" applyFont="1" applyFill="1" applyBorder="1" applyAlignment="1">
      <alignment horizontal="center" vertical="center"/>
    </xf>
    <xf numFmtId="165" fontId="18" fillId="3" borderId="30" xfId="0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7" xfId="0" applyFont="1" applyFill="1" applyBorder="1"/>
    <xf numFmtId="0" fontId="15" fillId="8" borderId="18" xfId="0" applyFont="1" applyFill="1" applyBorder="1"/>
    <xf numFmtId="0" fontId="26" fillId="8" borderId="20" xfId="0" applyFont="1" applyFill="1" applyBorder="1"/>
    <xf numFmtId="0" fontId="6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31" fillId="9" borderId="20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6" fontId="31" fillId="4" borderId="2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4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6" xfId="0" applyFont="1" applyFill="1" applyBorder="1" applyAlignment="1">
      <alignment horizontal="right" vertical="center"/>
    </xf>
    <xf numFmtId="0" fontId="37" fillId="4" borderId="25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/>
    </xf>
    <xf numFmtId="165" fontId="8" fillId="3" borderId="9" xfId="1" applyFont="1" applyFill="1" applyBorder="1" applyAlignment="1">
      <alignment horizontal="center"/>
    </xf>
    <xf numFmtId="165" fontId="8" fillId="3" borderId="20" xfId="1" applyFont="1" applyFill="1" applyBorder="1" applyAlignment="1">
      <alignment horizontal="center"/>
    </xf>
    <xf numFmtId="165" fontId="8" fillId="3" borderId="20" xfId="1" applyFont="1" applyFill="1" applyBorder="1" applyAlignment="1">
      <alignment horizontal="right"/>
    </xf>
    <xf numFmtId="0" fontId="8" fillId="6" borderId="22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6" xfId="0" applyFont="1" applyFill="1" applyBorder="1" applyAlignment="1">
      <alignment horizontal="left" vertical="center"/>
    </xf>
    <xf numFmtId="0" fontId="32" fillId="4" borderId="2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17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7" fillId="0" borderId="34" xfId="0" applyFont="1" applyBorder="1"/>
    <xf numFmtId="0" fontId="0" fillId="0" borderId="34" xfId="0" applyBorder="1"/>
    <xf numFmtId="0" fontId="0" fillId="0" borderId="25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10" xfId="1" applyNumberFormat="1" applyFont="1" applyFill="1" applyBorder="1" applyAlignment="1">
      <alignment horizontal="right" vertical="center"/>
    </xf>
    <xf numFmtId="0" fontId="10" fillId="6" borderId="12" xfId="1" applyNumberFormat="1" applyFont="1" applyFill="1" applyBorder="1" applyAlignment="1">
      <alignment horizontal="right" vertical="center"/>
    </xf>
    <xf numFmtId="165" fontId="11" fillId="5" borderId="14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4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2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5" xfId="1" applyNumberFormat="1" applyFont="1" applyFill="1" applyBorder="1" applyAlignment="1">
      <alignment horizontal="right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 vertical="center"/>
    </xf>
    <xf numFmtId="165" fontId="8" fillId="3" borderId="9" xfId="1" applyFont="1" applyFill="1" applyBorder="1" applyAlignment="1">
      <alignment horizontal="center" vertical="center"/>
    </xf>
    <xf numFmtId="165" fontId="8" fillId="3" borderId="20" xfId="1" applyFont="1" applyFill="1" applyBorder="1" applyAlignment="1">
      <alignment horizontal="center" vertical="center"/>
    </xf>
    <xf numFmtId="165" fontId="8" fillId="3" borderId="20" xfId="1" applyFont="1" applyFill="1" applyBorder="1" applyAlignment="1">
      <alignment horizontal="right" vertical="center"/>
    </xf>
    <xf numFmtId="165" fontId="8" fillId="6" borderId="11" xfId="1" applyFont="1" applyFill="1" applyBorder="1" applyAlignment="1">
      <alignment horizontal="right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21" xfId="1" applyFont="1" applyFill="1" applyBorder="1" applyAlignment="1">
      <alignment horizontal="center" vertical="center"/>
    </xf>
    <xf numFmtId="165" fontId="8" fillId="6" borderId="19" xfId="1" applyFont="1" applyFill="1" applyBorder="1" applyAlignment="1">
      <alignment horizontal="left" vertical="center"/>
    </xf>
    <xf numFmtId="165" fontId="8" fillId="6" borderId="18" xfId="1" applyFont="1" applyFill="1" applyBorder="1" applyAlignment="1">
      <alignment horizontal="right" vertical="center"/>
    </xf>
    <xf numFmtId="0" fontId="43" fillId="0" borderId="0" xfId="0" applyFont="1"/>
    <xf numFmtId="6" fontId="0" fillId="0" borderId="0" xfId="0" applyNumberFormat="1"/>
    <xf numFmtId="0" fontId="44" fillId="13" borderId="0" xfId="0" applyFont="1" applyFill="1" applyAlignment="1">
      <alignment horizontal="center" vertical="center"/>
    </xf>
    <xf numFmtId="0" fontId="45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39" fillId="17" borderId="0" xfId="0" applyFont="1" applyFill="1" applyAlignment="1">
      <alignment horizontal="center" vertical="center"/>
    </xf>
    <xf numFmtId="0" fontId="0" fillId="0" borderId="1" xfId="0" applyBorder="1"/>
    <xf numFmtId="0" fontId="39" fillId="15" borderId="0" xfId="0" applyFont="1" applyFill="1" applyAlignment="1">
      <alignment horizontal="center"/>
    </xf>
    <xf numFmtId="6" fontId="40" fillId="0" borderId="0" xfId="0" applyNumberFormat="1" applyFont="1" applyAlignment="1">
      <alignment horizontal="center"/>
    </xf>
    <xf numFmtId="0" fontId="45" fillId="13" borderId="0" xfId="0" applyFont="1" applyFill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20" fillId="12" borderId="0" xfId="0" applyFont="1" applyFill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45" fillId="13" borderId="0" xfId="0" applyFont="1" applyFill="1" applyAlignment="1">
      <alignment vertical="center"/>
    </xf>
    <xf numFmtId="0" fontId="2" fillId="0" borderId="6" xfId="0" applyFont="1" applyBorder="1" applyAlignment="1">
      <alignment horizontal="center" vertical="center"/>
    </xf>
    <xf numFmtId="165" fontId="38" fillId="16" borderId="1" xfId="0" applyNumberFormat="1" applyFont="1" applyFill="1" applyBorder="1" applyAlignment="1">
      <alignment horizontal="right" vertical="center"/>
    </xf>
    <xf numFmtId="0" fontId="2" fillId="14" borderId="14" xfId="0" applyFont="1" applyFill="1" applyBorder="1" applyAlignment="1">
      <alignment horizontal="left" vertical="center"/>
    </xf>
    <xf numFmtId="165" fontId="18" fillId="14" borderId="29" xfId="0" applyNumberFormat="1" applyFont="1" applyFill="1" applyBorder="1" applyAlignment="1">
      <alignment horizontal="center" vertical="center"/>
    </xf>
    <xf numFmtId="0" fontId="38" fillId="14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3" fillId="4" borderId="25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vertical="center"/>
    </xf>
    <xf numFmtId="6" fontId="52" fillId="4" borderId="45" xfId="0" applyNumberFormat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/>
    </xf>
    <xf numFmtId="0" fontId="8" fillId="6" borderId="26" xfId="1" applyNumberFormat="1" applyFont="1" applyFill="1" applyBorder="1"/>
    <xf numFmtId="165" fontId="8" fillId="6" borderId="46" xfId="1" applyFont="1" applyFill="1" applyBorder="1" applyAlignment="1">
      <alignment horizontal="center"/>
    </xf>
    <xf numFmtId="0" fontId="8" fillId="6" borderId="20" xfId="1" applyNumberFormat="1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10" fillId="6" borderId="7" xfId="1" applyFont="1" applyFill="1" applyBorder="1" applyAlignment="1">
      <alignment horizontal="center"/>
    </xf>
    <xf numFmtId="170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vertical="center"/>
    </xf>
    <xf numFmtId="165" fontId="8" fillId="6" borderId="46" xfId="1" applyFont="1" applyFill="1" applyBorder="1" applyAlignment="1">
      <alignment horizontal="center" vertical="center"/>
    </xf>
    <xf numFmtId="165" fontId="8" fillId="6" borderId="49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7" xfId="1" applyNumberFormat="1" applyFont="1" applyFill="1" applyBorder="1" applyAlignment="1">
      <alignment horizontal="center" vertical="center"/>
    </xf>
    <xf numFmtId="0" fontId="8" fillId="3" borderId="26" xfId="1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49" xfId="1" applyFont="1" applyFill="1" applyBorder="1" applyAlignment="1">
      <alignment horizontal="left"/>
    </xf>
    <xf numFmtId="165" fontId="8" fillId="6" borderId="50" xfId="1" applyFont="1" applyFill="1" applyBorder="1" applyAlignment="1">
      <alignment horizontal="right"/>
    </xf>
    <xf numFmtId="165" fontId="8" fillId="6" borderId="20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1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8" fillId="6" borderId="50" xfId="1" applyFont="1" applyFill="1" applyBorder="1" applyAlignment="1">
      <alignment horizontal="right" vertical="center"/>
    </xf>
    <xf numFmtId="0" fontId="31" fillId="4" borderId="20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3" fillId="4" borderId="26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/>
    <xf numFmtId="165" fontId="8" fillId="6" borderId="52" xfId="1" applyFont="1" applyFill="1" applyBorder="1" applyAlignment="1">
      <alignment horizontal="center"/>
    </xf>
    <xf numFmtId="165" fontId="8" fillId="6" borderId="53" xfId="1" applyFont="1" applyFill="1" applyBorder="1" applyAlignment="1">
      <alignment horizontal="left"/>
    </xf>
    <xf numFmtId="165" fontId="8" fillId="6" borderId="51" xfId="1" applyFont="1" applyFill="1" applyBorder="1" applyAlignment="1">
      <alignment horizontal="right"/>
    </xf>
    <xf numFmtId="0" fontId="8" fillId="4" borderId="18" xfId="1" applyNumberFormat="1" applyFont="1" applyFill="1" applyBorder="1" applyAlignment="1">
      <alignment horizontal="center"/>
    </xf>
    <xf numFmtId="165" fontId="8" fillId="4" borderId="20" xfId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vertical="center"/>
    </xf>
    <xf numFmtId="165" fontId="8" fillId="6" borderId="20" xfId="1" applyFont="1" applyFill="1" applyBorder="1" applyAlignment="1">
      <alignment horizontal="center" vertical="center"/>
    </xf>
    <xf numFmtId="165" fontId="8" fillId="6" borderId="20" xfId="1" applyFont="1" applyFill="1" applyBorder="1" applyAlignment="1">
      <alignment horizontal="left" vertical="center"/>
    </xf>
    <xf numFmtId="165" fontId="0" fillId="4" borderId="20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20" xfId="1" applyFont="1" applyFill="1" applyBorder="1" applyAlignment="1">
      <alignment horizontal="center"/>
    </xf>
    <xf numFmtId="165" fontId="8" fillId="6" borderId="20" xfId="1" applyFont="1" applyFill="1" applyBorder="1" applyAlignment="1">
      <alignment horizontal="left"/>
    </xf>
    <xf numFmtId="0" fontId="36" fillId="4" borderId="9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6" fontId="36" fillId="4" borderId="25" xfId="0" applyNumberFormat="1" applyFont="1" applyFill="1" applyBorder="1" applyAlignment="1">
      <alignment horizontal="right" vertical="center"/>
    </xf>
    <xf numFmtId="0" fontId="47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20" xfId="1" applyNumberFormat="1" applyFont="1" applyFill="1" applyBorder="1" applyAlignment="1">
      <alignment horizontal="center" vertical="center"/>
    </xf>
    <xf numFmtId="0" fontId="7" fillId="3" borderId="20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0" xfId="1" applyNumberFormat="1" applyFont="1" applyFill="1" applyBorder="1" applyAlignment="1">
      <alignment horizontal="right" vertical="center"/>
    </xf>
    <xf numFmtId="165" fontId="8" fillId="6" borderId="20" xfId="1" applyFont="1" applyFill="1" applyBorder="1" applyAlignment="1">
      <alignment horizontal="right" vertical="center"/>
    </xf>
    <xf numFmtId="0" fontId="45" fillId="13" borderId="6" xfId="0" applyFont="1" applyFill="1" applyBorder="1" applyAlignment="1">
      <alignment horizontal="center" vertical="center"/>
    </xf>
    <xf numFmtId="0" fontId="42" fillId="4" borderId="1" xfId="1" applyNumberFormat="1" applyFont="1" applyFill="1" applyBorder="1" applyAlignment="1">
      <alignment horizontal="center"/>
    </xf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2" xfId="9" applyNumberFormat="1" applyFill="1" applyBorder="1" applyAlignment="1">
      <alignment horizontal="left"/>
    </xf>
    <xf numFmtId="165" fontId="0" fillId="4" borderId="13" xfId="9" applyFont="1" applyFill="1" applyBorder="1"/>
    <xf numFmtId="0" fontId="1" fillId="4" borderId="15" xfId="9" applyNumberFormat="1" applyFill="1" applyBorder="1" applyAlignment="1">
      <alignment horizontal="left"/>
    </xf>
    <xf numFmtId="165" fontId="0" fillId="4" borderId="16" xfId="9" applyFont="1" applyFill="1" applyBorder="1"/>
    <xf numFmtId="0" fontId="0" fillId="4" borderId="17" xfId="9" applyNumberFormat="1" applyFont="1" applyFill="1" applyBorder="1" applyAlignment="1">
      <alignment horizontal="left"/>
    </xf>
    <xf numFmtId="165" fontId="0" fillId="4" borderId="18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4" xfId="1" applyNumberFormat="1" applyFont="1" applyFill="1" applyBorder="1" applyAlignment="1">
      <alignment horizontal="right"/>
    </xf>
    <xf numFmtId="0" fontId="8" fillId="3" borderId="24" xfId="1" applyNumberFormat="1" applyFont="1" applyFill="1" applyBorder="1" applyAlignment="1">
      <alignment horizontal="right"/>
    </xf>
    <xf numFmtId="0" fontId="8" fillId="3" borderId="24" xfId="1" applyNumberFormat="1" applyFont="1" applyFill="1" applyBorder="1" applyAlignment="1">
      <alignment horizontal="center"/>
    </xf>
    <xf numFmtId="0" fontId="10" fillId="6" borderId="23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0" fillId="0" borderId="0" xfId="0" applyFill="1"/>
    <xf numFmtId="6" fontId="40" fillId="0" borderId="24" xfId="0" applyNumberFormat="1" applyFont="1" applyBorder="1" applyAlignment="1">
      <alignment horizontal="center"/>
    </xf>
    <xf numFmtId="6" fontId="40" fillId="0" borderId="47" xfId="0" applyNumberFormat="1" applyFont="1" applyBorder="1" applyAlignment="1">
      <alignment horizontal="center"/>
    </xf>
    <xf numFmtId="6" fontId="40" fillId="0" borderId="48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5" fontId="18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7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8" fillId="3" borderId="26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/>
    </xf>
    <xf numFmtId="0" fontId="48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6" fontId="48" fillId="4" borderId="23" xfId="0" applyNumberFormat="1" applyFont="1" applyFill="1" applyBorder="1" applyAlignment="1">
      <alignment horizontal="center"/>
    </xf>
    <xf numFmtId="6" fontId="48" fillId="4" borderId="1" xfId="0" applyNumberFormat="1" applyFont="1" applyFill="1" applyBorder="1" applyAlignment="1">
      <alignment horizontal="center"/>
    </xf>
    <xf numFmtId="170" fontId="23" fillId="4" borderId="1" xfId="0" applyNumberFormat="1" applyFont="1" applyFill="1" applyBorder="1" applyAlignment="1">
      <alignment horizontal="center"/>
    </xf>
    <xf numFmtId="0" fontId="53" fillId="4" borderId="20" xfId="0" applyFont="1" applyFill="1" applyBorder="1" applyAlignment="1">
      <alignment horizontal="center" vertical="center"/>
    </xf>
    <xf numFmtId="0" fontId="10" fillId="6" borderId="5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7" xfId="1" applyNumberFormat="1" applyFont="1" applyFill="1" applyBorder="1" applyAlignment="1">
      <alignment horizontal="center"/>
    </xf>
    <xf numFmtId="0" fontId="54" fillId="4" borderId="1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6" fontId="43" fillId="4" borderId="23" xfId="0" applyNumberFormat="1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23" xfId="9" applyFont="1" applyFill="1" applyBorder="1" applyAlignment="1">
      <alignment horizontal="center"/>
    </xf>
    <xf numFmtId="0" fontId="54" fillId="4" borderId="20" xfId="0" applyFont="1" applyFill="1" applyBorder="1" applyAlignment="1">
      <alignment horizontal="center"/>
    </xf>
    <xf numFmtId="6" fontId="52" fillId="4" borderId="20" xfId="0" applyNumberFormat="1" applyFont="1" applyFill="1" applyBorder="1" applyAlignment="1">
      <alignment horizontal="center" vertical="center"/>
    </xf>
    <xf numFmtId="6" fontId="48" fillId="4" borderId="20" xfId="0" applyNumberFormat="1" applyFont="1" applyFill="1" applyBorder="1" applyAlignment="1">
      <alignment horizontal="center"/>
    </xf>
    <xf numFmtId="6" fontId="15" fillId="4" borderId="20" xfId="0" applyNumberFormat="1" applyFont="1" applyFill="1" applyBorder="1"/>
    <xf numFmtId="0" fontId="23" fillId="4" borderId="16" xfId="1" applyNumberFormat="1" applyFont="1" applyFill="1" applyBorder="1" applyAlignment="1">
      <alignment horizontal="center"/>
    </xf>
    <xf numFmtId="0" fontId="15" fillId="18" borderId="1" xfId="0" applyFont="1" applyFill="1" applyBorder="1" applyAlignment="1">
      <alignment horizontal="left" vertical="center"/>
    </xf>
    <xf numFmtId="165" fontId="23" fillId="18" borderId="1" xfId="31" applyNumberFormat="1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15" fillId="18" borderId="0" xfId="0" applyFont="1" applyFill="1" applyAlignment="1">
      <alignment horizontal="center"/>
    </xf>
    <xf numFmtId="14" fontId="23" fillId="18" borderId="23" xfId="0" applyNumberFormat="1" applyFont="1" applyFill="1" applyBorder="1" applyAlignment="1">
      <alignment horizontal="center" vertical="center"/>
    </xf>
    <xf numFmtId="0" fontId="23" fillId="18" borderId="23" xfId="0" applyFont="1" applyFill="1" applyBorder="1" applyAlignment="1">
      <alignment horizontal="center" vertical="center"/>
    </xf>
    <xf numFmtId="0" fontId="23" fillId="18" borderId="3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14" fontId="23" fillId="18" borderId="1" xfId="0" applyNumberFormat="1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6" fontId="48" fillId="4" borderId="0" xfId="0" applyNumberFormat="1" applyFont="1" applyFill="1"/>
    <xf numFmtId="0" fontId="31" fillId="4" borderId="0" xfId="0" applyFont="1" applyFill="1" applyBorder="1" applyAlignment="1">
      <alignment horizontal="center" vertical="center"/>
    </xf>
    <xf numFmtId="6" fontId="52" fillId="4" borderId="0" xfId="0" applyNumberFormat="1" applyFont="1" applyFill="1" applyAlignment="1">
      <alignment horizontal="center" vertical="center"/>
    </xf>
    <xf numFmtId="6" fontId="52" fillId="4" borderId="9" xfId="0" applyNumberFormat="1" applyFont="1" applyFill="1" applyBorder="1" applyAlignment="1">
      <alignment horizontal="center" vertical="center"/>
    </xf>
    <xf numFmtId="0" fontId="63" fillId="4" borderId="20" xfId="0" applyFont="1" applyFill="1" applyBorder="1" applyAlignment="1">
      <alignment horizontal="center" vertical="center"/>
    </xf>
    <xf numFmtId="3" fontId="62" fillId="4" borderId="20" xfId="0" applyNumberFormat="1" applyFont="1" applyFill="1" applyBorder="1"/>
    <xf numFmtId="165" fontId="23" fillId="4" borderId="1" xfId="31" applyNumberFormat="1" applyFont="1" applyFill="1" applyBorder="1" applyAlignment="1">
      <alignment horizontal="center" vertical="center"/>
    </xf>
    <xf numFmtId="0" fontId="1" fillId="4" borderId="12" xfId="9" applyNumberForma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8" fillId="0" borderId="0" xfId="0" applyFont="1"/>
    <xf numFmtId="0" fontId="15" fillId="18" borderId="2" xfId="0" applyFont="1" applyFill="1" applyBorder="1" applyAlignment="1">
      <alignment horizontal="left" vertical="center"/>
    </xf>
    <xf numFmtId="6" fontId="48" fillId="18" borderId="0" xfId="0" applyNumberFormat="1" applyFont="1" applyFill="1" applyAlignment="1">
      <alignment horizontal="center"/>
    </xf>
    <xf numFmtId="0" fontId="15" fillId="18" borderId="6" xfId="0" applyFont="1" applyFill="1" applyBorder="1" applyAlignment="1">
      <alignment horizontal="center" vertical="center"/>
    </xf>
    <xf numFmtId="0" fontId="23" fillId="18" borderId="6" xfId="0" applyFont="1" applyFill="1" applyBorder="1" applyAlignment="1">
      <alignment horizontal="center" vertical="center"/>
    </xf>
    <xf numFmtId="0" fontId="15" fillId="18" borderId="0" xfId="0" applyFont="1" applyFill="1" applyAlignment="1">
      <alignment vertical="center"/>
    </xf>
    <xf numFmtId="165" fontId="48" fillId="18" borderId="0" xfId="0" applyNumberFormat="1" applyFont="1" applyFill="1" applyAlignment="1">
      <alignment horizontal="center" vertical="center"/>
    </xf>
    <xf numFmtId="0" fontId="63" fillId="4" borderId="25" xfId="0" applyFont="1" applyFill="1" applyBorder="1" applyAlignment="1">
      <alignment horizontal="center" vertical="center"/>
    </xf>
    <xf numFmtId="3" fontId="62" fillId="4" borderId="0" xfId="0" applyNumberFormat="1" applyFont="1" applyFill="1"/>
    <xf numFmtId="165" fontId="8" fillId="3" borderId="28" xfId="1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 vertical="center"/>
    </xf>
    <xf numFmtId="165" fontId="8" fillId="6" borderId="34" xfId="1" applyFont="1" applyFill="1" applyBorder="1" applyAlignment="1">
      <alignment horizontal="center"/>
    </xf>
    <xf numFmtId="165" fontId="8" fillId="3" borderId="9" xfId="1" applyFont="1" applyFill="1" applyBorder="1" applyAlignment="1">
      <alignment horizontal="right"/>
    </xf>
    <xf numFmtId="165" fontId="8" fillId="6" borderId="9" xfId="1" applyFont="1" applyFill="1" applyBorder="1" applyAlignment="1">
      <alignment horizontal="center"/>
    </xf>
    <xf numFmtId="165" fontId="8" fillId="6" borderId="25" xfId="1" applyFont="1" applyFill="1" applyBorder="1" applyAlignment="1">
      <alignment horizontal="right"/>
    </xf>
    <xf numFmtId="3" fontId="62" fillId="4" borderId="1" xfId="0" applyNumberFormat="1" applyFont="1" applyFill="1" applyBorder="1"/>
    <xf numFmtId="0" fontId="31" fillId="4" borderId="58" xfId="0" applyFont="1" applyFill="1" applyBorder="1" applyAlignment="1">
      <alignment horizontal="center" vertical="center"/>
    </xf>
    <xf numFmtId="6" fontId="52" fillId="4" borderId="58" xfId="0" applyNumberFormat="1" applyFont="1" applyFill="1" applyBorder="1" applyAlignment="1">
      <alignment horizontal="center" vertical="center"/>
    </xf>
    <xf numFmtId="0" fontId="0" fillId="4" borderId="17" xfId="9" applyNumberFormat="1" applyFont="1" applyFill="1" applyBorder="1" applyAlignment="1">
      <alignment horizontal="center"/>
    </xf>
    <xf numFmtId="0" fontId="8" fillId="4" borderId="20" xfId="1" applyNumberFormat="1" applyFont="1" applyFill="1" applyBorder="1" applyAlignment="1"/>
    <xf numFmtId="0" fontId="23" fillId="18" borderId="1" xfId="0" applyFont="1" applyFill="1" applyBorder="1" applyAlignment="1">
      <alignment horizontal="left" vertical="center"/>
    </xf>
    <xf numFmtId="165" fontId="23" fillId="18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vertical="center"/>
    </xf>
    <xf numFmtId="0" fontId="23" fillId="18" borderId="0" xfId="0" applyFont="1" applyFill="1" applyAlignment="1">
      <alignment horizontal="center" vertical="center"/>
    </xf>
    <xf numFmtId="0" fontId="61" fillId="18" borderId="23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61" fillId="18" borderId="6" xfId="0" applyFont="1" applyFill="1" applyBorder="1" applyAlignment="1">
      <alignment horizontal="center" vertical="center"/>
    </xf>
    <xf numFmtId="0" fontId="1" fillId="4" borderId="10" xfId="9" applyNumberFormat="1" applyFill="1" applyBorder="1" applyAlignment="1">
      <alignment horizontal="center"/>
    </xf>
    <xf numFmtId="0" fontId="59" fillId="18" borderId="2" xfId="0" applyFont="1" applyFill="1" applyBorder="1" applyAlignment="1">
      <alignment horizontal="left" vertical="center"/>
    </xf>
    <xf numFmtId="14" fontId="60" fillId="18" borderId="23" xfId="0" applyNumberFormat="1" applyFont="1" applyFill="1" applyBorder="1" applyAlignment="1">
      <alignment horizontal="center" vertical="center"/>
    </xf>
    <xf numFmtId="0" fontId="60" fillId="18" borderId="2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165" fontId="0" fillId="4" borderId="13" xfId="9" applyFont="1" applyFill="1" applyBorder="1" applyAlignment="1">
      <alignment horizontal="center"/>
    </xf>
    <xf numFmtId="0" fontId="0" fillId="0" borderId="0" xfId="0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" xfId="0" applyFont="1" applyBorder="1"/>
    <xf numFmtId="16" fontId="67" fillId="0" borderId="1" xfId="0" applyNumberFormat="1" applyFont="1" applyBorder="1"/>
    <xf numFmtId="16" fontId="67" fillId="0" borderId="13" xfId="0" applyNumberFormat="1" applyFont="1" applyBorder="1"/>
    <xf numFmtId="0" fontId="66" fillId="0" borderId="1" xfId="0" applyFont="1" applyBorder="1"/>
    <xf numFmtId="0" fontId="66" fillId="0" borderId="13" xfId="0" applyFont="1" applyBorder="1"/>
    <xf numFmtId="0" fontId="67" fillId="0" borderId="17" xfId="0" applyFont="1" applyBorder="1" applyAlignment="1">
      <alignment horizontal="center"/>
    </xf>
    <xf numFmtId="0" fontId="67" fillId="0" borderId="19" xfId="0" applyFont="1" applyBorder="1"/>
    <xf numFmtId="0" fontId="66" fillId="0" borderId="19" xfId="0" applyFont="1" applyBorder="1"/>
    <xf numFmtId="0" fontId="66" fillId="0" borderId="18" xfId="0" applyFont="1" applyBorder="1"/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32" fillId="4" borderId="26" xfId="0" applyFont="1" applyFill="1" applyBorder="1" applyAlignment="1">
      <alignment horizontal="center" vertical="center"/>
    </xf>
    <xf numFmtId="165" fontId="0" fillId="4" borderId="11" xfId="9" applyFont="1" applyFill="1" applyBorder="1" applyAlignment="1">
      <alignment horizontal="center"/>
    </xf>
    <xf numFmtId="165" fontId="15" fillId="18" borderId="1" xfId="0" applyNumberFormat="1" applyFont="1" applyFill="1" applyBorder="1" applyAlignment="1">
      <alignment horizontal="center" vertical="center"/>
    </xf>
    <xf numFmtId="0" fontId="23" fillId="18" borderId="5" xfId="0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 vertical="center"/>
    </xf>
    <xf numFmtId="0" fontId="64" fillId="18" borderId="2" xfId="0" applyFont="1" applyFill="1" applyBorder="1" applyAlignment="1">
      <alignment horizontal="left" vertical="center"/>
    </xf>
    <xf numFmtId="165" fontId="23" fillId="18" borderId="0" xfId="31" applyNumberFormat="1" applyFont="1" applyFill="1" applyBorder="1" applyAlignment="1">
      <alignment horizontal="center" vertical="center"/>
    </xf>
    <xf numFmtId="0" fontId="65" fillId="18" borderId="0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14" fontId="65" fillId="18" borderId="23" xfId="0" applyNumberFormat="1" applyFont="1" applyFill="1" applyBorder="1" applyAlignment="1">
      <alignment horizontal="center" vertical="center"/>
    </xf>
    <xf numFmtId="0" fontId="65" fillId="18" borderId="23" xfId="0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54" xfId="0" applyFont="1" applyBorder="1" applyAlignment="1">
      <alignment horizontal="left"/>
    </xf>
    <xf numFmtId="0" fontId="15" fillId="0" borderId="0" xfId="0" applyFont="1" applyAlignment="1">
      <alignment horizontal="left"/>
    </xf>
    <xf numFmtId="6" fontId="40" fillId="0" borderId="24" xfId="0" applyNumberFormat="1" applyFont="1" applyBorder="1" applyAlignment="1">
      <alignment horizontal="center"/>
    </xf>
    <xf numFmtId="6" fontId="40" fillId="0" borderId="47" xfId="0" applyNumberFormat="1" applyFont="1" applyBorder="1" applyAlignment="1">
      <alignment horizontal="center"/>
    </xf>
    <xf numFmtId="6" fontId="40" fillId="0" borderId="48" xfId="0" applyNumberFormat="1" applyFont="1" applyBorder="1" applyAlignment="1">
      <alignment horizontal="center"/>
    </xf>
    <xf numFmtId="165" fontId="2" fillId="16" borderId="37" xfId="0" applyNumberFormat="1" applyFont="1" applyFill="1" applyBorder="1" applyAlignment="1">
      <alignment horizontal="center"/>
    </xf>
    <xf numFmtId="165" fontId="2" fillId="16" borderId="7" xfId="0" applyNumberFormat="1" applyFont="1" applyFill="1" applyBorder="1" applyAlignment="1">
      <alignment horizontal="center"/>
    </xf>
    <xf numFmtId="0" fontId="22" fillId="11" borderId="3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25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left" vertical="center"/>
    </xf>
    <xf numFmtId="165" fontId="58" fillId="14" borderId="40" xfId="0" applyNumberFormat="1" applyFont="1" applyFill="1" applyBorder="1" applyAlignment="1">
      <alignment horizontal="center" vertical="center"/>
    </xf>
    <xf numFmtId="165" fontId="58" fillId="14" borderId="29" xfId="0" applyNumberFormat="1" applyFont="1" applyFill="1" applyBorder="1" applyAlignment="1">
      <alignment horizontal="center" vertical="center"/>
    </xf>
    <xf numFmtId="0" fontId="38" fillId="14" borderId="43" xfId="0" applyFont="1" applyFill="1" applyBorder="1" applyAlignment="1">
      <alignment horizontal="center" vertical="center" wrapText="1"/>
    </xf>
    <xf numFmtId="0" fontId="38" fillId="14" borderId="41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6" fontId="40" fillId="0" borderId="1" xfId="0" applyNumberFormat="1" applyFont="1" applyBorder="1" applyAlignment="1">
      <alignment horizontal="center"/>
    </xf>
    <xf numFmtId="6" fontId="40" fillId="0" borderId="13" xfId="0" applyNumberFormat="1" applyFont="1" applyBorder="1" applyAlignment="1">
      <alignment horizontal="center"/>
    </xf>
    <xf numFmtId="0" fontId="2" fillId="16" borderId="37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65" fontId="2" fillId="16" borderId="37" xfId="0" applyNumberFormat="1" applyFont="1" applyFill="1" applyBorder="1" applyAlignment="1">
      <alignment horizontal="center" vertical="center"/>
    </xf>
    <xf numFmtId="165" fontId="2" fillId="16" borderId="7" xfId="0" applyNumberFormat="1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/>
    </xf>
    <xf numFmtId="0" fontId="39" fillId="15" borderId="42" xfId="0" applyFont="1" applyFill="1" applyBorder="1" applyAlignment="1">
      <alignment horizontal="center"/>
    </xf>
    <xf numFmtId="0" fontId="39" fillId="15" borderId="32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59" xfId="0" applyFont="1" applyBorder="1" applyAlignment="1">
      <alignment horizontal="center"/>
    </xf>
    <xf numFmtId="0" fontId="66" fillId="0" borderId="11" xfId="0" applyFont="1" applyBorder="1" applyAlignment="1">
      <alignment horizontal="center"/>
    </xf>
  </cellXfs>
  <cellStyles count="152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illares 2 3" xfId="151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O26" totalsRowShown="0" headerRowDxfId="16" dataDxfId="15">
  <autoFilter ref="A3:O26"/>
  <sortState ref="A4:N31">
    <sortCondition ref="A3:A31"/>
  </sortState>
  <tableColumns count="15">
    <tableColumn id="1" name="N°" dataDxfId="14"/>
    <tableColumn id="2" name="Columna1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B2" sqref="B2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2" t="s">
        <v>160</v>
      </c>
      <c r="C1" s="352"/>
      <c r="D1" s="352"/>
      <c r="E1" s="352"/>
      <c r="F1" s="352"/>
    </row>
    <row r="2" spans="2:6">
      <c r="B2" s="83"/>
      <c r="C2" s="84" t="s">
        <v>4</v>
      </c>
      <c r="D2" s="2"/>
      <c r="E2" s="3"/>
      <c r="F2" s="4"/>
    </row>
    <row r="3" spans="2:6" ht="15.75" thickBot="1">
      <c r="B3" s="85" t="s">
        <v>5</v>
      </c>
      <c r="C3" s="142" t="s">
        <v>102</v>
      </c>
      <c r="D3" s="6"/>
      <c r="E3" s="7" t="s">
        <v>6</v>
      </c>
      <c r="F3" s="8"/>
    </row>
    <row r="4" spans="2:6" ht="15.75" thickBot="1">
      <c r="B4" s="85" t="s">
        <v>7</v>
      </c>
      <c r="C4" s="142" t="s">
        <v>125</v>
      </c>
      <c r="D4" s="6"/>
      <c r="E4" s="11"/>
      <c r="F4" s="8"/>
    </row>
    <row r="5" spans="2:6">
      <c r="B5" s="85" t="s">
        <v>9</v>
      </c>
      <c r="C5" s="239">
        <v>7737</v>
      </c>
      <c r="D5" s="86"/>
      <c r="E5" s="11" t="s">
        <v>10</v>
      </c>
      <c r="F5" s="8"/>
    </row>
    <row r="6" spans="2:6" ht="15.75" thickBot="1">
      <c r="B6" s="87" t="s">
        <v>11</v>
      </c>
      <c r="C6" s="151">
        <v>134767</v>
      </c>
      <c r="D6" s="6"/>
      <c r="E6" s="20"/>
      <c r="F6" s="8"/>
    </row>
    <row r="7" spans="2:6" ht="15.75" thickBot="1">
      <c r="B7" s="85" t="s">
        <v>12</v>
      </c>
      <c r="C7" s="197" t="s">
        <v>142</v>
      </c>
      <c r="D7" s="6"/>
      <c r="E7" s="13"/>
      <c r="F7" s="8"/>
    </row>
    <row r="8" spans="2:6" ht="15.75" thickBot="1">
      <c r="B8" s="85" t="s">
        <v>13</v>
      </c>
      <c r="C8" s="198" t="s">
        <v>142</v>
      </c>
      <c r="D8" s="6"/>
      <c r="E8" s="8"/>
      <c r="F8" s="8"/>
    </row>
    <row r="9" spans="2:6">
      <c r="B9" s="85" t="s">
        <v>14</v>
      </c>
      <c r="C9" s="16"/>
      <c r="D9" s="6"/>
      <c r="E9" s="8"/>
      <c r="F9" s="8"/>
    </row>
    <row r="10" spans="2:6">
      <c r="B10" s="88" t="s">
        <v>15</v>
      </c>
      <c r="C10" s="88" t="s">
        <v>16</v>
      </c>
      <c r="D10" s="89" t="s">
        <v>17</v>
      </c>
      <c r="E10" s="89" t="s">
        <v>18</v>
      </c>
      <c r="F10" s="89" t="s">
        <v>19</v>
      </c>
    </row>
    <row r="11" spans="2:6" ht="15.75" thickBot="1">
      <c r="B11" s="176">
        <v>3200000000</v>
      </c>
      <c r="C11" s="142" t="s">
        <v>26</v>
      </c>
      <c r="D11" s="198">
        <v>1</v>
      </c>
      <c r="E11" s="144">
        <v>318917</v>
      </c>
      <c r="F11" s="199">
        <v>318917</v>
      </c>
    </row>
    <row r="12" spans="2:6">
      <c r="B12" s="16"/>
      <c r="C12" s="91"/>
      <c r="D12" s="30"/>
      <c r="E12" s="92" t="s">
        <v>20</v>
      </c>
      <c r="F12" s="90">
        <f>F11</f>
        <v>318917</v>
      </c>
    </row>
    <row r="15" spans="2:6">
      <c r="B15" s="353" t="s">
        <v>161</v>
      </c>
      <c r="C15" s="353"/>
      <c r="D15" s="353"/>
      <c r="E15" s="353"/>
      <c r="F15" s="353"/>
    </row>
    <row r="16" spans="2:6">
      <c r="B16" s="83"/>
      <c r="C16" s="84" t="s">
        <v>21</v>
      </c>
      <c r="D16" s="2"/>
      <c r="E16" s="21"/>
      <c r="F16" s="2"/>
    </row>
    <row r="17" spans="2:6">
      <c r="B17" s="85" t="s">
        <v>5</v>
      </c>
      <c r="C17" s="149" t="s">
        <v>49</v>
      </c>
      <c r="D17" s="6"/>
      <c r="E17" s="7" t="s">
        <v>6</v>
      </c>
      <c r="F17" s="6"/>
    </row>
    <row r="18" spans="2:6">
      <c r="B18" s="85" t="s">
        <v>7</v>
      </c>
      <c r="C18" s="200" t="s">
        <v>124</v>
      </c>
      <c r="D18" s="6"/>
      <c r="E18" s="11"/>
      <c r="F18" s="6"/>
    </row>
    <row r="19" spans="2:6">
      <c r="B19" s="85" t="s">
        <v>9</v>
      </c>
      <c r="C19" s="139">
        <v>4667</v>
      </c>
      <c r="D19" s="86"/>
      <c r="E19" s="11" t="s">
        <v>10</v>
      </c>
      <c r="F19" s="6"/>
    </row>
    <row r="20" spans="2:6">
      <c r="B20" s="87" t="s">
        <v>11</v>
      </c>
      <c r="C20" s="151">
        <v>129870</v>
      </c>
      <c r="D20" s="6"/>
      <c r="E20" s="20"/>
      <c r="F20" s="6"/>
    </row>
    <row r="21" spans="2:6">
      <c r="B21" s="85" t="s">
        <v>12</v>
      </c>
      <c r="C21" s="139">
        <v>4700027898</v>
      </c>
      <c r="D21" s="6"/>
      <c r="E21" s="6"/>
      <c r="F21" s="6"/>
    </row>
    <row r="22" spans="2:6">
      <c r="B22" s="85" t="s">
        <v>13</v>
      </c>
      <c r="C22" s="139" t="s">
        <v>153</v>
      </c>
      <c r="D22" s="6"/>
      <c r="E22" s="6"/>
      <c r="F22" s="6"/>
    </row>
    <row r="23" spans="2:6">
      <c r="B23" s="85" t="s">
        <v>14</v>
      </c>
      <c r="C23" s="16"/>
      <c r="D23" s="6"/>
      <c r="E23" s="6"/>
      <c r="F23" s="6"/>
    </row>
    <row r="24" spans="2:6">
      <c r="B24" s="88" t="s">
        <v>15</v>
      </c>
      <c r="C24" s="88" t="s">
        <v>16</v>
      </c>
      <c r="D24" s="140" t="s">
        <v>17</v>
      </c>
      <c r="E24" s="89" t="s">
        <v>18</v>
      </c>
      <c r="F24" s="89" t="s">
        <v>19</v>
      </c>
    </row>
    <row r="25" spans="2:6" ht="15.75" thickBot="1">
      <c r="B25" s="142">
        <v>3200000000</v>
      </c>
      <c r="C25" s="142" t="s">
        <v>26</v>
      </c>
      <c r="D25" s="249">
        <v>1</v>
      </c>
      <c r="E25" s="238">
        <v>154656</v>
      </c>
      <c r="F25" s="30">
        <f>E25</f>
        <v>154656</v>
      </c>
    </row>
    <row r="26" spans="2:6">
      <c r="B26" s="16"/>
      <c r="C26" s="91"/>
      <c r="D26" s="153"/>
      <c r="E26" s="30" t="s">
        <v>20</v>
      </c>
      <c r="F26" s="30">
        <f>F25</f>
        <v>154656</v>
      </c>
    </row>
    <row r="29" spans="2:6">
      <c r="B29" s="353" t="s">
        <v>163</v>
      </c>
      <c r="C29" s="353"/>
      <c r="D29" s="353"/>
      <c r="E29" s="353"/>
      <c r="F29" s="353"/>
    </row>
    <row r="30" spans="2:6">
      <c r="B30" s="83"/>
      <c r="C30" s="84" t="s">
        <v>22</v>
      </c>
      <c r="D30" s="2"/>
      <c r="E30" s="21"/>
      <c r="F30" s="2"/>
    </row>
    <row r="31" spans="2:6">
      <c r="B31" s="220" t="s">
        <v>5</v>
      </c>
      <c r="C31" s="240" t="s">
        <v>49</v>
      </c>
      <c r="D31" s="6"/>
      <c r="E31" s="7" t="s">
        <v>6</v>
      </c>
      <c r="F31" s="6"/>
    </row>
    <row r="32" spans="2:6">
      <c r="B32" s="220" t="s">
        <v>7</v>
      </c>
      <c r="C32" s="232" t="s">
        <v>124</v>
      </c>
      <c r="D32" s="6"/>
      <c r="E32" s="11"/>
      <c r="F32" s="6"/>
    </row>
    <row r="33" spans="2:6">
      <c r="B33" s="220" t="s">
        <v>9</v>
      </c>
      <c r="C33" s="139">
        <v>4668</v>
      </c>
      <c r="D33" s="86"/>
      <c r="E33" s="11" t="s">
        <v>10</v>
      </c>
      <c r="F33" s="6"/>
    </row>
    <row r="34" spans="2:6">
      <c r="B34" s="221" t="s">
        <v>11</v>
      </c>
      <c r="C34" s="163">
        <v>129871</v>
      </c>
      <c r="D34" s="6"/>
      <c r="E34" s="20"/>
      <c r="F34" s="6"/>
    </row>
    <row r="35" spans="2:6">
      <c r="B35" s="220" t="s">
        <v>12</v>
      </c>
      <c r="C35" s="139">
        <v>4700027899</v>
      </c>
      <c r="D35" s="6"/>
      <c r="E35" s="6"/>
      <c r="F35" s="6"/>
    </row>
    <row r="36" spans="2:6">
      <c r="B36" s="220" t="s">
        <v>13</v>
      </c>
      <c r="C36" s="139" t="s">
        <v>154</v>
      </c>
      <c r="D36" s="6"/>
      <c r="E36" s="6"/>
      <c r="F36" s="6"/>
    </row>
    <row r="37" spans="2:6">
      <c r="B37" s="220" t="s">
        <v>14</v>
      </c>
      <c r="C37" s="201"/>
      <c r="D37" s="6"/>
      <c r="E37" s="6"/>
      <c r="F37" s="6"/>
    </row>
    <row r="38" spans="2:6">
      <c r="B38" s="222" t="s">
        <v>15</v>
      </c>
      <c r="C38" s="88" t="s">
        <v>16</v>
      </c>
      <c r="D38" s="140" t="s">
        <v>17</v>
      </c>
      <c r="E38" s="89" t="s">
        <v>18</v>
      </c>
      <c r="F38" s="89" t="s">
        <v>19</v>
      </c>
    </row>
    <row r="39" spans="2:6" ht="15.75" thickBot="1">
      <c r="B39" s="142">
        <v>3200000000</v>
      </c>
      <c r="C39" s="142" t="s">
        <v>26</v>
      </c>
      <c r="D39" s="249">
        <v>1</v>
      </c>
      <c r="E39" s="238">
        <v>154656</v>
      </c>
      <c r="F39" s="30">
        <f>E39</f>
        <v>154656</v>
      </c>
    </row>
    <row r="40" spans="2:6">
      <c r="B40" s="16"/>
      <c r="C40" s="223"/>
      <c r="D40" s="30"/>
      <c r="E40" s="30" t="s">
        <v>20</v>
      </c>
      <c r="F40" s="30">
        <f>SUM(F39:F39)</f>
        <v>154656</v>
      </c>
    </row>
    <row r="42" spans="2:6">
      <c r="B42" s="353" t="s">
        <v>164</v>
      </c>
      <c r="C42" s="353"/>
      <c r="D42" s="353"/>
      <c r="E42" s="353"/>
      <c r="F42" s="353"/>
    </row>
    <row r="43" spans="2:6">
      <c r="B43" s="83"/>
      <c r="C43" s="84" t="s">
        <v>81</v>
      </c>
      <c r="D43" s="2"/>
      <c r="E43" s="21"/>
      <c r="F43" s="2"/>
    </row>
    <row r="44" spans="2:6">
      <c r="B44" s="85" t="s">
        <v>5</v>
      </c>
      <c r="C44" s="240" t="s">
        <v>49</v>
      </c>
      <c r="D44" s="6"/>
      <c r="E44" s="7" t="s">
        <v>6</v>
      </c>
      <c r="F44" s="6"/>
    </row>
    <row r="45" spans="2:6">
      <c r="B45" s="85" t="s">
        <v>7</v>
      </c>
      <c r="C45" s="232" t="s">
        <v>124</v>
      </c>
      <c r="D45" s="6"/>
      <c r="E45" s="11"/>
      <c r="F45" s="6"/>
    </row>
    <row r="46" spans="2:6">
      <c r="B46" s="85" t="s">
        <v>9</v>
      </c>
      <c r="C46" s="139">
        <v>4670</v>
      </c>
      <c r="D46" s="86"/>
      <c r="E46" s="11" t="s">
        <v>10</v>
      </c>
      <c r="F46" s="6"/>
    </row>
    <row r="47" spans="2:6">
      <c r="B47" s="87" t="s">
        <v>11</v>
      </c>
      <c r="C47" s="151">
        <v>129872</v>
      </c>
      <c r="D47" s="6"/>
      <c r="E47" s="20"/>
      <c r="F47" s="6"/>
    </row>
    <row r="48" spans="2:6">
      <c r="B48" s="85" t="s">
        <v>12</v>
      </c>
      <c r="C48" s="139">
        <v>4700027900</v>
      </c>
      <c r="D48" s="6"/>
      <c r="E48" s="6"/>
      <c r="F48" s="6"/>
    </row>
    <row r="49" spans="2:6">
      <c r="B49" s="85" t="s">
        <v>13</v>
      </c>
      <c r="C49" s="139" t="s">
        <v>155</v>
      </c>
      <c r="D49" s="6"/>
      <c r="E49" s="6"/>
      <c r="F49" s="6"/>
    </row>
    <row r="50" spans="2:6">
      <c r="B50" s="85" t="s">
        <v>14</v>
      </c>
      <c r="C50" s="210"/>
      <c r="D50" s="6"/>
      <c r="E50" s="6"/>
      <c r="F50" s="6"/>
    </row>
    <row r="51" spans="2:6">
      <c r="B51" s="88" t="s">
        <v>15</v>
      </c>
      <c r="C51" s="88" t="s">
        <v>16</v>
      </c>
      <c r="D51" s="140" t="s">
        <v>17</v>
      </c>
      <c r="E51" s="89" t="s">
        <v>18</v>
      </c>
      <c r="F51" s="89" t="s">
        <v>19</v>
      </c>
    </row>
    <row r="52" spans="2:6" ht="15.75" thickBot="1">
      <c r="B52" s="142">
        <v>3200000000</v>
      </c>
      <c r="C52" s="142" t="s">
        <v>26</v>
      </c>
      <c r="D52" s="249">
        <v>1</v>
      </c>
      <c r="E52" s="238">
        <v>154656</v>
      </c>
      <c r="F52" s="30">
        <f>E52</f>
        <v>154656</v>
      </c>
    </row>
    <row r="53" spans="2:6">
      <c r="B53" s="16"/>
      <c r="C53" s="91"/>
      <c r="D53" s="30"/>
      <c r="E53" s="30" t="s">
        <v>20</v>
      </c>
      <c r="F53" s="30">
        <f>SUM(F52:F52)</f>
        <v>154656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8" workbookViewId="0">
      <selection activeCell="C71" sqref="C71:C72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"/>
    </row>
    <row r="3" spans="2:6">
      <c r="B3" s="353"/>
      <c r="C3" s="353"/>
      <c r="D3" s="353"/>
      <c r="E3" s="353"/>
      <c r="F3" s="353"/>
    </row>
    <row r="4" spans="2:6">
      <c r="B4" s="353" t="s">
        <v>165</v>
      </c>
      <c r="C4" s="353"/>
      <c r="D4" s="353"/>
      <c r="E4" s="353"/>
      <c r="F4" s="353"/>
    </row>
    <row r="5" spans="2:6">
      <c r="B5" s="83"/>
      <c r="C5" s="84" t="s">
        <v>23</v>
      </c>
      <c r="D5" s="2"/>
      <c r="E5" s="21"/>
      <c r="F5" s="2"/>
    </row>
    <row r="6" spans="2:6">
      <c r="B6" s="85" t="s">
        <v>5</v>
      </c>
      <c r="C6" s="240" t="s">
        <v>49</v>
      </c>
      <c r="D6" s="6"/>
      <c r="E6" s="7" t="s">
        <v>6</v>
      </c>
      <c r="F6" s="6"/>
    </row>
    <row r="7" spans="2:6">
      <c r="B7" s="85" t="s">
        <v>7</v>
      </c>
      <c r="C7" s="232" t="s">
        <v>124</v>
      </c>
      <c r="D7" s="6"/>
      <c r="E7" s="11"/>
      <c r="F7" s="6"/>
    </row>
    <row r="8" spans="2:6">
      <c r="B8" s="85" t="s">
        <v>9</v>
      </c>
      <c r="C8" s="139">
        <v>4671</v>
      </c>
      <c r="D8" s="86"/>
      <c r="E8" s="11" t="s">
        <v>10</v>
      </c>
      <c r="F8" s="6"/>
    </row>
    <row r="9" spans="2:6">
      <c r="B9" s="87" t="s">
        <v>11</v>
      </c>
      <c r="C9" s="151">
        <v>129873</v>
      </c>
      <c r="D9" s="6"/>
      <c r="E9" s="20"/>
      <c r="F9" s="6"/>
    </row>
    <row r="10" spans="2:6">
      <c r="B10" s="85" t="s">
        <v>12</v>
      </c>
      <c r="C10" s="139">
        <v>4700027901</v>
      </c>
      <c r="D10" s="6"/>
      <c r="E10" s="6"/>
      <c r="F10" s="6"/>
    </row>
    <row r="11" spans="2:6">
      <c r="B11" s="85" t="s">
        <v>13</v>
      </c>
      <c r="C11" s="139" t="s">
        <v>156</v>
      </c>
      <c r="D11" s="6"/>
      <c r="E11" s="6"/>
      <c r="F11" s="6"/>
    </row>
    <row r="12" spans="2:6">
      <c r="B12" s="85" t="s">
        <v>14</v>
      </c>
      <c r="C12" s="210"/>
      <c r="D12" s="6"/>
      <c r="E12" s="6"/>
      <c r="F12" s="6"/>
    </row>
    <row r="13" spans="2:6">
      <c r="B13" s="88" t="s">
        <v>15</v>
      </c>
      <c r="C13" s="88" t="s">
        <v>16</v>
      </c>
      <c r="D13" s="140" t="s">
        <v>17</v>
      </c>
      <c r="E13" s="89" t="s">
        <v>18</v>
      </c>
      <c r="F13" s="89" t="s">
        <v>19</v>
      </c>
    </row>
    <row r="14" spans="2:6" ht="15.75" thickBot="1">
      <c r="B14" s="142">
        <v>3200000000</v>
      </c>
      <c r="C14" s="142" t="s">
        <v>26</v>
      </c>
      <c r="D14" s="249">
        <v>1</v>
      </c>
      <c r="E14" s="238">
        <v>154646</v>
      </c>
      <c r="F14" s="30">
        <f>E14</f>
        <v>154646</v>
      </c>
    </row>
    <row r="15" spans="2:6">
      <c r="B15" s="16"/>
      <c r="C15" s="91"/>
      <c r="D15" s="30"/>
      <c r="E15" s="30" t="s">
        <v>20</v>
      </c>
      <c r="F15" s="30">
        <f>F14</f>
        <v>154646</v>
      </c>
    </row>
    <row r="16" spans="2:6">
      <c r="B16" s="354"/>
      <c r="C16" s="354"/>
      <c r="D16" s="354"/>
      <c r="E16" s="354"/>
      <c r="F16" s="354"/>
    </row>
    <row r="17" spans="2:6">
      <c r="B17" s="353" t="s">
        <v>166</v>
      </c>
      <c r="C17" s="353"/>
      <c r="D17" s="353"/>
      <c r="E17" s="353"/>
      <c r="F17" s="353"/>
    </row>
    <row r="18" spans="2:6">
      <c r="B18" s="83"/>
      <c r="C18" s="84" t="s">
        <v>29</v>
      </c>
      <c r="D18" s="2"/>
      <c r="E18" s="21"/>
      <c r="F18" s="2"/>
    </row>
    <row r="19" spans="2:6">
      <c r="B19" s="85" t="s">
        <v>5</v>
      </c>
      <c r="C19" s="240" t="s">
        <v>49</v>
      </c>
      <c r="D19" s="6"/>
      <c r="E19" s="7" t="s">
        <v>6</v>
      </c>
      <c r="F19" s="6"/>
    </row>
    <row r="20" spans="2:6">
      <c r="B20" s="85" t="s">
        <v>7</v>
      </c>
      <c r="C20" s="232" t="s">
        <v>124</v>
      </c>
      <c r="D20" s="6"/>
      <c r="E20" s="11"/>
      <c r="F20" s="6"/>
    </row>
    <row r="21" spans="2:6">
      <c r="B21" s="85" t="s">
        <v>9</v>
      </c>
      <c r="C21" s="139">
        <v>4673</v>
      </c>
      <c r="D21" s="86"/>
      <c r="E21" s="11" t="s">
        <v>10</v>
      </c>
      <c r="F21" s="6"/>
    </row>
    <row r="22" spans="2:6">
      <c r="B22" s="87" t="s">
        <v>11</v>
      </c>
      <c r="C22" s="151">
        <v>129874</v>
      </c>
      <c r="D22" s="6"/>
      <c r="E22" s="20"/>
      <c r="F22" s="6"/>
    </row>
    <row r="23" spans="2:6">
      <c r="B23" s="85" t="s">
        <v>12</v>
      </c>
      <c r="C23" s="139">
        <v>4700027902</v>
      </c>
      <c r="D23" s="6"/>
      <c r="E23" s="6"/>
      <c r="F23" s="6"/>
    </row>
    <row r="24" spans="2:6">
      <c r="B24" s="85" t="s">
        <v>13</v>
      </c>
      <c r="C24" s="139" t="s">
        <v>157</v>
      </c>
      <c r="D24" s="6"/>
      <c r="E24" s="6"/>
      <c r="F24" s="6"/>
    </row>
    <row r="25" spans="2:6">
      <c r="B25" s="85" t="s">
        <v>14</v>
      </c>
      <c r="C25" s="210"/>
      <c r="D25" s="6"/>
      <c r="E25" s="6"/>
      <c r="F25" s="6"/>
    </row>
    <row r="26" spans="2:6">
      <c r="B26" s="88" t="s">
        <v>15</v>
      </c>
      <c r="C26" s="88" t="s">
        <v>16</v>
      </c>
      <c r="D26" s="140" t="s">
        <v>17</v>
      </c>
      <c r="E26" s="89" t="s">
        <v>18</v>
      </c>
      <c r="F26" s="89" t="s">
        <v>19</v>
      </c>
    </row>
    <row r="27" spans="2:6" ht="15.75" thickBot="1">
      <c r="B27" s="142">
        <v>3200000000</v>
      </c>
      <c r="C27" s="142" t="s">
        <v>26</v>
      </c>
      <c r="D27" s="249">
        <v>1</v>
      </c>
      <c r="E27" s="238">
        <v>154646</v>
      </c>
      <c r="F27" s="30">
        <f>E27</f>
        <v>154646</v>
      </c>
    </row>
    <row r="28" spans="2:6">
      <c r="B28" s="16"/>
      <c r="C28" s="91"/>
      <c r="D28" s="153"/>
      <c r="E28" s="30" t="s">
        <v>20</v>
      </c>
      <c r="F28" s="30">
        <f>F27</f>
        <v>154646</v>
      </c>
    </row>
    <row r="29" spans="2:6">
      <c r="B29" s="353"/>
      <c r="C29" s="353"/>
      <c r="D29" s="353"/>
      <c r="E29" s="353"/>
      <c r="F29" s="353"/>
    </row>
    <row r="30" spans="2:6" ht="15.75" thickBot="1">
      <c r="B30" s="353" t="s">
        <v>167</v>
      </c>
      <c r="C30" s="353"/>
      <c r="D30" s="353"/>
      <c r="E30" s="353"/>
      <c r="F30" s="353"/>
    </row>
    <row r="31" spans="2:6">
      <c r="B31" s="170"/>
      <c r="C31" s="161" t="s">
        <v>30</v>
      </c>
      <c r="D31" s="2"/>
      <c r="E31" s="3"/>
      <c r="F31" s="4"/>
    </row>
    <row r="32" spans="2:6">
      <c r="B32" s="85" t="s">
        <v>5</v>
      </c>
      <c r="C32" s="240" t="s">
        <v>49</v>
      </c>
      <c r="D32" s="6"/>
      <c r="E32" s="7" t="s">
        <v>6</v>
      </c>
      <c r="F32" s="8"/>
    </row>
    <row r="33" spans="2:6">
      <c r="B33" s="85" t="s">
        <v>7</v>
      </c>
      <c r="C33" s="232" t="s">
        <v>124</v>
      </c>
      <c r="D33" s="168"/>
      <c r="E33" s="11"/>
      <c r="F33" s="8"/>
    </row>
    <row r="34" spans="2:6">
      <c r="B34" s="85" t="s">
        <v>9</v>
      </c>
      <c r="C34" s="139">
        <v>313948</v>
      </c>
      <c r="D34" s="169"/>
      <c r="E34" s="11" t="s">
        <v>10</v>
      </c>
      <c r="F34" s="8"/>
    </row>
    <row r="35" spans="2:6">
      <c r="B35" s="87" t="s">
        <v>11</v>
      </c>
      <c r="C35" s="151">
        <v>127293</v>
      </c>
      <c r="D35" s="6"/>
      <c r="E35" s="20"/>
      <c r="F35" s="8"/>
    </row>
    <row r="36" spans="2:6">
      <c r="B36" s="85" t="s">
        <v>12</v>
      </c>
      <c r="C36" s="239">
        <v>4700027237</v>
      </c>
      <c r="D36" s="6"/>
      <c r="E36" s="13"/>
      <c r="F36" s="8"/>
    </row>
    <row r="37" spans="2:6">
      <c r="B37" s="85" t="s">
        <v>13</v>
      </c>
      <c r="C37" s="239" t="s">
        <v>148</v>
      </c>
      <c r="D37" s="6"/>
      <c r="E37" s="8"/>
      <c r="F37" s="8"/>
    </row>
    <row r="38" spans="2:6" ht="15.75" thickBot="1">
      <c r="B38" s="247" t="s">
        <v>14</v>
      </c>
      <c r="C38" s="219"/>
      <c r="D38" s="6"/>
      <c r="E38" s="8"/>
      <c r="F38" s="8"/>
    </row>
    <row r="39" spans="2:6" ht="15.75" thickBot="1">
      <c r="B39" s="68" t="s">
        <v>15</v>
      </c>
      <c r="C39" s="162" t="s">
        <v>16</v>
      </c>
      <c r="D39" s="70" t="s">
        <v>17</v>
      </c>
      <c r="E39" s="70" t="s">
        <v>18</v>
      </c>
      <c r="F39" s="71" t="s">
        <v>19</v>
      </c>
    </row>
    <row r="40" spans="2:6" ht="15.75" thickBot="1">
      <c r="B40" s="142">
        <v>3200000000</v>
      </c>
      <c r="C40" s="142" t="s">
        <v>26</v>
      </c>
      <c r="D40" s="249">
        <v>1</v>
      </c>
      <c r="E40" s="238">
        <v>136406</v>
      </c>
      <c r="F40" s="30">
        <f>E40</f>
        <v>136406</v>
      </c>
    </row>
    <row r="41" spans="2:6" ht="15.75" thickBot="1">
      <c r="B41" s="148"/>
      <c r="C41" s="179"/>
      <c r="D41" s="195"/>
      <c r="E41" s="196" t="s">
        <v>20</v>
      </c>
      <c r="F41" s="167">
        <f>F40</f>
        <v>136406</v>
      </c>
    </row>
    <row r="43" spans="2:6" ht="15.75" thickBot="1">
      <c r="B43" s="353" t="s">
        <v>169</v>
      </c>
      <c r="C43" s="353"/>
      <c r="D43" s="353"/>
      <c r="E43" s="353"/>
      <c r="F43" s="353"/>
    </row>
    <row r="44" spans="2:6" ht="15.75" thickBot="1">
      <c r="B44" s="36"/>
      <c r="C44" s="161" t="s">
        <v>31</v>
      </c>
      <c r="D44" s="2"/>
      <c r="E44" s="3"/>
      <c r="F44" s="4"/>
    </row>
    <row r="45" spans="2:6">
      <c r="B45" s="5" t="s">
        <v>5</v>
      </c>
      <c r="C45" s="240" t="s">
        <v>49</v>
      </c>
      <c r="D45" s="6"/>
      <c r="E45" s="7" t="s">
        <v>6</v>
      </c>
      <c r="F45" s="8"/>
    </row>
    <row r="46" spans="2:6">
      <c r="B46" s="9" t="s">
        <v>7</v>
      </c>
      <c r="C46" s="232" t="s">
        <v>124</v>
      </c>
      <c r="D46" s="168"/>
      <c r="E46" s="11"/>
      <c r="F46" s="8"/>
    </row>
    <row r="47" spans="2:6">
      <c r="B47" s="9" t="s">
        <v>9</v>
      </c>
      <c r="C47" s="139">
        <v>313949</v>
      </c>
      <c r="D47" s="169"/>
      <c r="E47" s="11" t="s">
        <v>10</v>
      </c>
      <c r="F47" s="8"/>
    </row>
    <row r="48" spans="2:6">
      <c r="B48" s="1" t="s">
        <v>11</v>
      </c>
      <c r="C48" s="151">
        <v>127294</v>
      </c>
      <c r="D48" s="6"/>
      <c r="E48" s="20"/>
      <c r="F48" s="8"/>
    </row>
    <row r="49" spans="2:6">
      <c r="B49" s="9" t="s">
        <v>12</v>
      </c>
      <c r="C49" s="239">
        <v>4700027238</v>
      </c>
      <c r="D49" s="6"/>
      <c r="E49" s="13"/>
      <c r="F49" s="8"/>
    </row>
    <row r="50" spans="2:6">
      <c r="B50" s="14" t="s">
        <v>13</v>
      </c>
      <c r="C50" s="239" t="s">
        <v>149</v>
      </c>
      <c r="D50" s="6"/>
      <c r="E50" s="8"/>
      <c r="F50" s="8"/>
    </row>
    <row r="51" spans="2:6" ht="15.75" thickBot="1">
      <c r="B51" s="14" t="s">
        <v>14</v>
      </c>
      <c r="C51" s="253"/>
      <c r="D51" s="6"/>
      <c r="E51" s="8"/>
      <c r="F51" s="8"/>
    </row>
    <row r="52" spans="2:6" ht="15.75" thickBot="1">
      <c r="B52" s="68" t="s">
        <v>15</v>
      </c>
      <c r="C52" s="68" t="s">
        <v>16</v>
      </c>
      <c r="D52" s="69" t="s">
        <v>17</v>
      </c>
      <c r="E52" s="70" t="s">
        <v>18</v>
      </c>
      <c r="F52" s="71" t="s">
        <v>19</v>
      </c>
    </row>
    <row r="53" spans="2:6" ht="15.75" thickBot="1">
      <c r="B53" s="142">
        <v>3200000000</v>
      </c>
      <c r="C53" s="142" t="s">
        <v>26</v>
      </c>
      <c r="D53" s="249">
        <v>1</v>
      </c>
      <c r="E53" s="238">
        <v>136406</v>
      </c>
      <c r="F53" s="30">
        <f>E53</f>
        <v>136406</v>
      </c>
    </row>
    <row r="54" spans="2:6" ht="15.75" thickBot="1">
      <c r="B54" s="145"/>
      <c r="C54" s="146"/>
      <c r="D54" s="147"/>
      <c r="E54" s="165" t="s">
        <v>20</v>
      </c>
      <c r="F54" s="166">
        <f>F53</f>
        <v>136406</v>
      </c>
    </row>
    <row r="56" spans="2:6" ht="15.75" thickBot="1">
      <c r="B56" s="353"/>
      <c r="C56" s="353"/>
      <c r="D56" s="353"/>
      <c r="E56" s="353"/>
      <c r="F56" s="353"/>
    </row>
    <row r="57" spans="2:6" ht="15.75" thickBot="1">
      <c r="B57" s="36"/>
      <c r="C57" s="161" t="s">
        <v>32</v>
      </c>
      <c r="D57" s="2"/>
      <c r="E57" s="3"/>
      <c r="F57" s="4"/>
    </row>
    <row r="58" spans="2:6">
      <c r="B58" s="5" t="s">
        <v>5</v>
      </c>
      <c r="C58" s="149" t="s">
        <v>101</v>
      </c>
      <c r="D58" s="6"/>
      <c r="E58" s="7" t="s">
        <v>6</v>
      </c>
      <c r="F58" s="8"/>
    </row>
    <row r="59" spans="2:6">
      <c r="B59" s="9" t="s">
        <v>7</v>
      </c>
      <c r="C59" s="232" t="s">
        <v>97</v>
      </c>
      <c r="D59" s="168"/>
      <c r="E59" s="11"/>
      <c r="F59" s="8"/>
    </row>
    <row r="60" spans="2:6">
      <c r="B60" s="9" t="s">
        <v>9</v>
      </c>
      <c r="C60" s="275">
        <v>293952</v>
      </c>
      <c r="D60" s="169"/>
      <c r="E60" s="11" t="s">
        <v>10</v>
      </c>
      <c r="F60" s="8"/>
    </row>
    <row r="61" spans="2:6">
      <c r="B61" s="1" t="s">
        <v>11</v>
      </c>
      <c r="C61" s="151">
        <v>112179</v>
      </c>
      <c r="D61" s="6"/>
      <c r="E61" s="20"/>
      <c r="F61" s="8"/>
    </row>
    <row r="62" spans="2:6">
      <c r="B62" s="9" t="s">
        <v>12</v>
      </c>
      <c r="C62" s="276">
        <v>356</v>
      </c>
      <c r="D62" s="6"/>
      <c r="E62" s="13"/>
      <c r="F62" s="8"/>
    </row>
    <row r="63" spans="2:6">
      <c r="B63" s="14" t="s">
        <v>13</v>
      </c>
      <c r="C63" s="277">
        <v>7315</v>
      </c>
      <c r="D63" s="6"/>
      <c r="E63" s="8"/>
      <c r="F63" s="8"/>
    </row>
    <row r="64" spans="2:6" ht="15.75" thickBot="1">
      <c r="B64" s="14" t="s">
        <v>14</v>
      </c>
      <c r="C64" s="164"/>
      <c r="D64" s="6"/>
      <c r="E64" s="8"/>
      <c r="F64" s="8"/>
    </row>
    <row r="65" spans="2:6" ht="15.75" thickBot="1">
      <c r="B65" s="68" t="s">
        <v>15</v>
      </c>
      <c r="C65" s="162" t="s">
        <v>16</v>
      </c>
      <c r="D65" s="69" t="s">
        <v>17</v>
      </c>
      <c r="E65" s="70" t="s">
        <v>18</v>
      </c>
      <c r="F65" s="71" t="s">
        <v>19</v>
      </c>
    </row>
    <row r="66" spans="2:6" ht="15.75" thickBot="1">
      <c r="B66" s="273" t="s">
        <v>139</v>
      </c>
      <c r="C66" s="274" t="s">
        <v>174</v>
      </c>
      <c r="D66" s="173">
        <v>1</v>
      </c>
      <c r="E66" s="278">
        <v>314160</v>
      </c>
      <c r="F66" s="195">
        <f>D66*E66</f>
        <v>314160</v>
      </c>
    </row>
    <row r="67" spans="2:6" ht="15.75" thickBot="1">
      <c r="B67" s="246"/>
      <c r="C67" s="246"/>
      <c r="D67" s="195"/>
      <c r="E67" s="196" t="s">
        <v>20</v>
      </c>
      <c r="F67" s="167">
        <f>SUM(F66:F66)</f>
        <v>314160</v>
      </c>
    </row>
    <row r="69" spans="2:6" ht="15.75" thickBot="1">
      <c r="B69" s="353"/>
      <c r="C69" s="353"/>
      <c r="D69" s="353"/>
      <c r="E69" s="353"/>
      <c r="F69" s="353"/>
    </row>
    <row r="70" spans="2:6" ht="15.75" thickBot="1">
      <c r="B70" s="36"/>
      <c r="C70" s="161" t="s">
        <v>33</v>
      </c>
      <c r="D70" s="2"/>
      <c r="E70" s="3"/>
      <c r="F70" s="4"/>
    </row>
    <row r="71" spans="2:6">
      <c r="B71" s="5" t="s">
        <v>5</v>
      </c>
      <c r="C71" s="149" t="s">
        <v>101</v>
      </c>
      <c r="D71" s="6"/>
      <c r="E71" s="7" t="s">
        <v>6</v>
      </c>
      <c r="F71" s="8"/>
    </row>
    <row r="72" spans="2:6">
      <c r="B72" s="9" t="s">
        <v>7</v>
      </c>
      <c r="C72" s="232" t="s">
        <v>97</v>
      </c>
      <c r="D72" s="168"/>
      <c r="E72" s="11"/>
      <c r="F72" s="8"/>
    </row>
    <row r="73" spans="2:6">
      <c r="B73" s="9" t="s">
        <v>9</v>
      </c>
      <c r="C73" s="275">
        <v>298509</v>
      </c>
      <c r="D73" s="169"/>
      <c r="E73" s="11" t="s">
        <v>10</v>
      </c>
      <c r="F73" s="8"/>
    </row>
    <row r="74" spans="2:6">
      <c r="B74" s="1" t="s">
        <v>11</v>
      </c>
      <c r="C74" s="151">
        <v>115444</v>
      </c>
      <c r="D74" s="6"/>
      <c r="E74" s="20"/>
      <c r="F74" s="8"/>
    </row>
    <row r="75" spans="2:6">
      <c r="B75" s="9" t="s">
        <v>12</v>
      </c>
      <c r="C75" s="276">
        <v>356</v>
      </c>
      <c r="D75" s="6"/>
      <c r="E75" s="13"/>
      <c r="F75" s="8"/>
    </row>
    <row r="76" spans="2:6">
      <c r="B76" s="14" t="s">
        <v>13</v>
      </c>
      <c r="C76" s="277">
        <v>7318</v>
      </c>
      <c r="D76" s="6"/>
      <c r="E76" s="8"/>
      <c r="F76" s="8"/>
    </row>
    <row r="77" spans="2:6">
      <c r="B77" s="14" t="s">
        <v>14</v>
      </c>
      <c r="C77" s="219"/>
      <c r="D77" s="6"/>
      <c r="E77" s="8"/>
      <c r="F77" s="8"/>
    </row>
    <row r="78" spans="2:6" ht="15.75" thickBot="1">
      <c r="B78" s="88" t="s">
        <v>15</v>
      </c>
      <c r="C78" s="88" t="s">
        <v>16</v>
      </c>
      <c r="D78" s="89" t="s">
        <v>17</v>
      </c>
      <c r="E78" s="89" t="s">
        <v>18</v>
      </c>
      <c r="F78" s="248" t="s">
        <v>19</v>
      </c>
    </row>
    <row r="79" spans="2:6" ht="15.75" thickBot="1">
      <c r="B79" s="176">
        <v>352010</v>
      </c>
      <c r="C79" s="142" t="s">
        <v>175</v>
      </c>
      <c r="D79" s="173">
        <v>1</v>
      </c>
      <c r="E79" s="280">
        <v>465850</v>
      </c>
      <c r="F79" s="195">
        <f>D79*E79</f>
        <v>465850</v>
      </c>
    </row>
    <row r="80" spans="2:6" ht="15.75" thickBot="1">
      <c r="B80" s="176">
        <v>9910000003</v>
      </c>
      <c r="C80" s="142" t="s">
        <v>50</v>
      </c>
      <c r="D80" s="279">
        <v>1</v>
      </c>
      <c r="E80" s="281">
        <v>130000</v>
      </c>
      <c r="F80" s="195">
        <f>D80*E80</f>
        <v>130000</v>
      </c>
    </row>
    <row r="81" spans="2:6">
      <c r="B81" s="164"/>
      <c r="C81" s="254"/>
      <c r="D81" s="255"/>
      <c r="E81" s="256" t="s">
        <v>20</v>
      </c>
      <c r="F81" s="175">
        <f>F79+F80</f>
        <v>595850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topLeftCell="A9" workbookViewId="0">
      <selection activeCell="B56" sqref="B56:F67"/>
    </sheetView>
  </sheetViews>
  <sheetFormatPr baseColWidth="10" defaultRowHeight="15"/>
  <cols>
    <col min="2" max="2" width="35.28515625" style="18" customWidth="1"/>
    <col min="3" max="3" width="45.85546875" style="22" bestFit="1" customWidth="1"/>
    <col min="4" max="4" width="11.42578125" style="22"/>
    <col min="5" max="5" width="12.28515625" style="28" customWidth="1"/>
    <col min="6" max="6" width="11.42578125" style="28"/>
  </cols>
  <sheetData>
    <row r="1" spans="2:6">
      <c r="B1" s="355"/>
      <c r="C1" s="355"/>
      <c r="D1" s="355"/>
      <c r="E1" s="355"/>
      <c r="F1" s="355"/>
    </row>
    <row r="2" spans="2:6" ht="15.75" thickBot="1">
      <c r="B2" s="353"/>
      <c r="C2" s="353"/>
      <c r="D2" s="353"/>
      <c r="E2" s="353"/>
      <c r="F2" s="353"/>
    </row>
    <row r="3" spans="2:6" ht="15.75" thickBot="1">
      <c r="B3" s="36"/>
      <c r="C3" s="37" t="s">
        <v>82</v>
      </c>
      <c r="D3" s="2"/>
      <c r="E3" s="3"/>
      <c r="F3" s="4"/>
    </row>
    <row r="4" spans="2:6">
      <c r="B4" s="5" t="s">
        <v>5</v>
      </c>
      <c r="C4" s="149" t="s">
        <v>101</v>
      </c>
      <c r="D4" s="6"/>
      <c r="E4" s="7" t="s">
        <v>6</v>
      </c>
      <c r="F4" s="8"/>
    </row>
    <row r="5" spans="2:6">
      <c r="B5" s="9" t="s">
        <v>7</v>
      </c>
      <c r="C5" s="232" t="s">
        <v>97</v>
      </c>
      <c r="D5" s="10"/>
      <c r="E5" s="11"/>
      <c r="F5" s="8"/>
    </row>
    <row r="6" spans="2:6">
      <c r="B6" s="9" t="s">
        <v>9</v>
      </c>
      <c r="C6" s="275">
        <v>5536</v>
      </c>
      <c r="D6" s="12"/>
      <c r="E6" s="11" t="s">
        <v>10</v>
      </c>
      <c r="F6" s="8"/>
    </row>
    <row r="7" spans="2:6">
      <c r="B7" s="1" t="s">
        <v>11</v>
      </c>
      <c r="C7" s="151">
        <v>135023</v>
      </c>
      <c r="D7" s="6"/>
      <c r="E7" s="20"/>
      <c r="F7" s="8"/>
    </row>
    <row r="8" spans="2:6">
      <c r="B8" s="9" t="s">
        <v>12</v>
      </c>
      <c r="C8" s="276">
        <v>351</v>
      </c>
      <c r="D8" s="6"/>
      <c r="E8" s="13"/>
      <c r="F8" s="8"/>
    </row>
    <row r="9" spans="2:6">
      <c r="B9" s="14" t="s">
        <v>13</v>
      </c>
      <c r="C9" s="277">
        <v>7320</v>
      </c>
      <c r="D9" s="6"/>
      <c r="E9" s="8"/>
      <c r="F9" s="8"/>
    </row>
    <row r="10" spans="2:6" ht="15.75" thickBot="1">
      <c r="B10" s="14" t="s">
        <v>14</v>
      </c>
      <c r="C10" s="27"/>
      <c r="D10" s="6"/>
      <c r="E10" s="8"/>
      <c r="F10" s="8"/>
    </row>
    <row r="11" spans="2:6" ht="15.75" thickBot="1">
      <c r="B11" s="68" t="s">
        <v>15</v>
      </c>
      <c r="C11" s="68" t="s">
        <v>16</v>
      </c>
      <c r="D11" s="69" t="s">
        <v>17</v>
      </c>
      <c r="E11" s="70" t="s">
        <v>18</v>
      </c>
      <c r="F11" s="71" t="s">
        <v>19</v>
      </c>
    </row>
    <row r="12" spans="2:6" ht="16.5" thickBot="1">
      <c r="B12" s="246" t="s">
        <v>145</v>
      </c>
      <c r="C12" s="282" t="s">
        <v>173</v>
      </c>
      <c r="D12" s="173">
        <v>1</v>
      </c>
      <c r="E12" s="283">
        <v>390000</v>
      </c>
      <c r="F12" s="195">
        <f>E12</f>
        <v>390000</v>
      </c>
    </row>
    <row r="13" spans="2:6" ht="15.75" thickBot="1">
      <c r="B13" s="145"/>
      <c r="C13" s="146"/>
      <c r="D13" s="147"/>
      <c r="E13" s="165" t="s">
        <v>20</v>
      </c>
      <c r="F13" s="166">
        <f>F12</f>
        <v>390000</v>
      </c>
    </row>
    <row r="14" spans="2:6">
      <c r="B14"/>
      <c r="C14"/>
      <c r="D14"/>
      <c r="E14"/>
      <c r="F14"/>
    </row>
    <row r="15" spans="2:6" ht="15.75" thickBot="1">
      <c r="B15" s="353"/>
      <c r="C15" s="353"/>
      <c r="D15" s="353"/>
      <c r="E15" s="353"/>
      <c r="F15" s="353"/>
    </row>
    <row r="16" spans="2:6" ht="15.75" thickBot="1">
      <c r="B16" s="36"/>
      <c r="C16" s="161" t="s">
        <v>34</v>
      </c>
      <c r="D16" s="2"/>
      <c r="E16" s="3"/>
      <c r="F16" s="4"/>
    </row>
    <row r="17" spans="2:6">
      <c r="B17" s="5" t="s">
        <v>5</v>
      </c>
      <c r="C17" s="240" t="s">
        <v>101</v>
      </c>
      <c r="D17" s="6"/>
      <c r="E17" s="7" t="s">
        <v>6</v>
      </c>
      <c r="F17" s="8"/>
    </row>
    <row r="18" spans="2:6">
      <c r="B18" s="9" t="s">
        <v>7</v>
      </c>
      <c r="C18" s="232" t="s">
        <v>133</v>
      </c>
      <c r="D18" s="168"/>
      <c r="E18" s="11"/>
      <c r="F18" s="8"/>
    </row>
    <row r="19" spans="2:6">
      <c r="B19" s="9" t="s">
        <v>9</v>
      </c>
      <c r="C19" s="139">
        <v>6116</v>
      </c>
      <c r="D19" s="169"/>
      <c r="E19" s="11" t="s">
        <v>10</v>
      </c>
      <c r="F19" s="8"/>
    </row>
    <row r="20" spans="2:6">
      <c r="B20" s="1" t="s">
        <v>11</v>
      </c>
      <c r="C20" s="151">
        <v>132322</v>
      </c>
      <c r="D20" s="6"/>
      <c r="E20" s="20"/>
      <c r="F20" s="8"/>
    </row>
    <row r="21" spans="2:6">
      <c r="B21" s="9" t="s">
        <v>12</v>
      </c>
      <c r="C21" s="239">
        <v>308</v>
      </c>
      <c r="D21" s="6"/>
      <c r="E21" s="13"/>
      <c r="F21" s="8"/>
    </row>
    <row r="22" spans="2:6">
      <c r="B22" s="9" t="s">
        <v>13</v>
      </c>
      <c r="C22" s="239">
        <v>7322</v>
      </c>
      <c r="D22" s="6"/>
      <c r="E22" s="8"/>
      <c r="F22" s="8"/>
    </row>
    <row r="23" spans="2:6" ht="15.75" thickBot="1">
      <c r="B23" s="15" t="s">
        <v>14</v>
      </c>
      <c r="C23" s="183"/>
      <c r="D23" s="6"/>
      <c r="E23" s="8"/>
      <c r="F23" s="8"/>
    </row>
    <row r="24" spans="2:6" ht="15.75" thickBot="1">
      <c r="B24" s="68" t="s">
        <v>15</v>
      </c>
      <c r="C24" s="68" t="s">
        <v>16</v>
      </c>
      <c r="D24" s="69" t="s">
        <v>17</v>
      </c>
      <c r="E24" s="70" t="s">
        <v>18</v>
      </c>
      <c r="F24" s="71" t="s">
        <v>19</v>
      </c>
    </row>
    <row r="25" spans="2:6" ht="15.75" thickBot="1">
      <c r="B25" s="142">
        <v>111110000</v>
      </c>
      <c r="C25" s="142" t="s">
        <v>28</v>
      </c>
      <c r="D25" s="173">
        <v>1</v>
      </c>
      <c r="E25" s="259">
        <v>1480000</v>
      </c>
      <c r="F25" s="195">
        <f>D25*E25</f>
        <v>1480000</v>
      </c>
    </row>
    <row r="26" spans="2:6" ht="15.75" thickBot="1">
      <c r="B26" s="142" t="s">
        <v>185</v>
      </c>
      <c r="C26" s="142" t="s">
        <v>186</v>
      </c>
      <c r="D26" s="305">
        <v>12</v>
      </c>
      <c r="E26" s="306">
        <v>42350</v>
      </c>
      <c r="F26" s="302">
        <f>D26*E26</f>
        <v>508200</v>
      </c>
    </row>
    <row r="27" spans="2:6" ht="15.75" thickBot="1">
      <c r="B27" s="148"/>
      <c r="C27" s="179"/>
      <c r="D27" s="180"/>
      <c r="E27" s="181" t="s">
        <v>20</v>
      </c>
      <c r="F27" s="182">
        <f>F25+F26</f>
        <v>1988200</v>
      </c>
    </row>
    <row r="29" spans="2:6" ht="15.75" thickBot="1">
      <c r="B29" s="353"/>
      <c r="C29" s="353"/>
      <c r="D29" s="353"/>
      <c r="E29" s="353"/>
      <c r="F29" s="353"/>
    </row>
    <row r="30" spans="2:6" ht="15.75" thickBot="1">
      <c r="B30" s="202"/>
      <c r="C30" s="203" t="s">
        <v>35</v>
      </c>
      <c r="D30" s="2"/>
      <c r="E30" s="3"/>
      <c r="F30" s="4"/>
    </row>
    <row r="31" spans="2:6" ht="15.75" thickBot="1">
      <c r="B31" s="204" t="s">
        <v>5</v>
      </c>
      <c r="C31" s="240" t="s">
        <v>99</v>
      </c>
      <c r="D31" s="6"/>
      <c r="E31" s="7" t="s">
        <v>6</v>
      </c>
      <c r="F31" s="8"/>
    </row>
    <row r="32" spans="2:6" ht="15.75" thickBot="1">
      <c r="B32" s="204" t="s">
        <v>7</v>
      </c>
      <c r="C32" s="232" t="s">
        <v>180</v>
      </c>
      <c r="D32" s="168"/>
      <c r="E32" s="11"/>
      <c r="F32" s="8"/>
    </row>
    <row r="33" spans="2:6" ht="15.75" thickBot="1">
      <c r="B33" s="204" t="s">
        <v>9</v>
      </c>
      <c r="C33" s="139">
        <v>6059</v>
      </c>
      <c r="D33" s="169"/>
      <c r="E33" s="11" t="s">
        <v>10</v>
      </c>
      <c r="F33" s="8"/>
    </row>
    <row r="34" spans="2:6" ht="15.75" thickBot="1">
      <c r="B34" s="205" t="s">
        <v>11</v>
      </c>
      <c r="C34" s="151">
        <v>134890</v>
      </c>
      <c r="D34" s="6"/>
      <c r="E34" s="20"/>
      <c r="F34" s="8"/>
    </row>
    <row r="35" spans="2:6" ht="15.75" thickBot="1">
      <c r="B35" s="204" t="s">
        <v>12</v>
      </c>
      <c r="C35" s="174">
        <v>823329</v>
      </c>
      <c r="D35" s="6"/>
      <c r="E35" s="13"/>
      <c r="F35" s="8"/>
    </row>
    <row r="36" spans="2:6" ht="15.75" thickBot="1">
      <c r="B36" s="204" t="s">
        <v>13</v>
      </c>
      <c r="C36" s="174" t="s">
        <v>170</v>
      </c>
      <c r="D36" s="6"/>
      <c r="E36" s="8"/>
      <c r="F36" s="8"/>
    </row>
    <row r="37" spans="2:6" ht="15.75" thickBot="1">
      <c r="B37" s="204" t="s">
        <v>14</v>
      </c>
      <c r="C37" s="148"/>
      <c r="D37" s="6"/>
      <c r="E37" s="8"/>
      <c r="F37" s="8"/>
    </row>
    <row r="38" spans="2:6" ht="15.75" thickBot="1">
      <c r="B38" s="68" t="s">
        <v>15</v>
      </c>
      <c r="C38" s="68"/>
      <c r="D38" s="298" t="s">
        <v>17</v>
      </c>
      <c r="E38" s="89" t="s">
        <v>18</v>
      </c>
      <c r="F38" s="301" t="s">
        <v>19</v>
      </c>
    </row>
    <row r="39" spans="2:6" ht="16.5" thickBot="1">
      <c r="B39" s="142" t="s">
        <v>181</v>
      </c>
      <c r="C39" s="296" t="s">
        <v>182</v>
      </c>
      <c r="D39" s="299">
        <v>3</v>
      </c>
      <c r="E39" s="304">
        <v>95956</v>
      </c>
      <c r="F39" s="302">
        <f>D39*E39</f>
        <v>287868</v>
      </c>
    </row>
    <row r="40" spans="2:6" ht="15.75" thickBot="1">
      <c r="B40" s="148"/>
      <c r="C40" s="179"/>
      <c r="D40" s="300"/>
      <c r="E40" s="256" t="s">
        <v>20</v>
      </c>
      <c r="F40" s="303">
        <f>F39</f>
        <v>287868</v>
      </c>
    </row>
    <row r="42" spans="2:6" ht="15.75" thickBot="1">
      <c r="B42" s="353"/>
      <c r="C42" s="353"/>
      <c r="D42" s="353"/>
      <c r="E42" s="353"/>
      <c r="F42" s="353"/>
    </row>
    <row r="43" spans="2:6" ht="15.75" thickBot="1">
      <c r="B43" s="36"/>
      <c r="C43" s="37" t="s">
        <v>36</v>
      </c>
      <c r="D43" s="2"/>
      <c r="E43" s="3"/>
      <c r="F43" s="4"/>
    </row>
    <row r="44" spans="2:6">
      <c r="B44" s="5" t="s">
        <v>5</v>
      </c>
      <c r="C44" s="240" t="s">
        <v>183</v>
      </c>
      <c r="D44" s="6"/>
      <c r="E44" s="7" t="s">
        <v>6</v>
      </c>
      <c r="F44" s="8"/>
    </row>
    <row r="45" spans="2:6">
      <c r="B45" s="9" t="s">
        <v>7</v>
      </c>
      <c r="C45" s="232" t="s">
        <v>184</v>
      </c>
      <c r="D45" s="10"/>
      <c r="E45" s="11"/>
      <c r="F45" s="8"/>
    </row>
    <row r="46" spans="2:6">
      <c r="B46" s="9" t="s">
        <v>9</v>
      </c>
      <c r="C46" s="139">
        <v>6058</v>
      </c>
      <c r="D46" s="12"/>
      <c r="E46" s="11" t="s">
        <v>10</v>
      </c>
      <c r="F46" s="8"/>
    </row>
    <row r="47" spans="2:6">
      <c r="B47" s="1" t="s">
        <v>11</v>
      </c>
      <c r="C47" s="234">
        <v>134894</v>
      </c>
      <c r="D47" s="6"/>
      <c r="E47" s="20"/>
      <c r="F47" s="8"/>
    </row>
    <row r="48" spans="2:6">
      <c r="B48" s="9" t="s">
        <v>12</v>
      </c>
      <c r="C48" s="139">
        <v>823328</v>
      </c>
      <c r="D48" s="6"/>
      <c r="E48" s="13"/>
      <c r="F48" s="8"/>
    </row>
    <row r="49" spans="2:6">
      <c r="B49" s="14" t="s">
        <v>13</v>
      </c>
      <c r="C49" s="174" t="s">
        <v>171</v>
      </c>
      <c r="D49" s="6"/>
      <c r="E49" s="8"/>
      <c r="F49" s="8"/>
    </row>
    <row r="50" spans="2:6" ht="15.75" thickBot="1">
      <c r="B50" s="14" t="s">
        <v>14</v>
      </c>
      <c r="C50" s="27"/>
      <c r="D50" s="6"/>
      <c r="E50" s="8"/>
      <c r="F50" s="8"/>
    </row>
    <row r="51" spans="2:6" ht="15.75" thickBot="1">
      <c r="B51" s="68" t="s">
        <v>15</v>
      </c>
      <c r="C51" s="68" t="s">
        <v>16</v>
      </c>
      <c r="D51" s="69" t="s">
        <v>17</v>
      </c>
      <c r="E51" s="70" t="s">
        <v>18</v>
      </c>
      <c r="F51" s="71" t="s">
        <v>19</v>
      </c>
    </row>
    <row r="52" spans="2:6" ht="16.5" thickBot="1">
      <c r="B52" s="142" t="s">
        <v>181</v>
      </c>
      <c r="C52" s="296" t="s">
        <v>182</v>
      </c>
      <c r="D52" s="148">
        <v>3</v>
      </c>
      <c r="E52" s="297">
        <v>95956</v>
      </c>
      <c r="F52" s="167">
        <f>D52*E52</f>
        <v>287868</v>
      </c>
    </row>
    <row r="53" spans="2:6" ht="15.75" thickBot="1">
      <c r="B53" s="148"/>
      <c r="C53" s="179"/>
      <c r="D53" s="195"/>
      <c r="E53" s="196" t="s">
        <v>20</v>
      </c>
      <c r="F53" s="167">
        <f>F52</f>
        <v>287868</v>
      </c>
    </row>
    <row r="55" spans="2:6" ht="15.75" thickBot="1">
      <c r="B55" s="353"/>
      <c r="C55" s="353"/>
      <c r="D55" s="353"/>
      <c r="E55" s="353"/>
      <c r="F55" s="353"/>
    </row>
    <row r="56" spans="2:6" ht="15.75" thickBot="1">
      <c r="B56" s="36"/>
      <c r="C56" s="37" t="s">
        <v>83</v>
      </c>
      <c r="D56" s="2"/>
      <c r="E56" s="3"/>
      <c r="F56" s="4"/>
    </row>
    <row r="57" spans="2:6">
      <c r="B57" s="5" t="s">
        <v>5</v>
      </c>
      <c r="C57" s="240" t="s">
        <v>188</v>
      </c>
      <c r="D57" s="6"/>
      <c r="E57" s="7" t="s">
        <v>6</v>
      </c>
      <c r="F57" s="8"/>
    </row>
    <row r="58" spans="2:6">
      <c r="B58" s="9" t="s">
        <v>7</v>
      </c>
      <c r="C58" s="232" t="s">
        <v>133</v>
      </c>
      <c r="D58" s="10"/>
      <c r="E58" s="11"/>
      <c r="F58" s="8"/>
    </row>
    <row r="59" spans="2:6">
      <c r="B59" s="9" t="s">
        <v>9</v>
      </c>
      <c r="C59" s="139">
        <v>6375</v>
      </c>
      <c r="D59" s="12"/>
      <c r="E59" s="11" t="s">
        <v>10</v>
      </c>
      <c r="F59" s="8"/>
    </row>
    <row r="60" spans="2:6">
      <c r="B60" s="1" t="s">
        <v>11</v>
      </c>
      <c r="C60" s="151">
        <v>135022</v>
      </c>
      <c r="D60" s="6"/>
      <c r="E60" s="20"/>
      <c r="F60" s="8"/>
    </row>
    <row r="61" spans="2:6">
      <c r="B61" s="9" t="s">
        <v>12</v>
      </c>
      <c r="C61" s="239">
        <v>352</v>
      </c>
      <c r="D61" s="6"/>
      <c r="E61" s="13"/>
      <c r="F61" s="8"/>
    </row>
    <row r="62" spans="2:6">
      <c r="B62" s="14" t="s">
        <v>13</v>
      </c>
      <c r="C62" s="239">
        <v>7321</v>
      </c>
      <c r="D62" s="6"/>
      <c r="E62" s="8"/>
      <c r="F62" s="8"/>
    </row>
    <row r="63" spans="2:6" ht="15.75" thickBot="1">
      <c r="B63" s="14" t="s">
        <v>14</v>
      </c>
      <c r="C63" s="27">
        <v>3967</v>
      </c>
      <c r="D63" s="6"/>
      <c r="E63" s="8"/>
      <c r="F63" s="8"/>
    </row>
    <row r="64" spans="2:6" ht="15.75" thickBot="1">
      <c r="B64" s="68" t="s">
        <v>15</v>
      </c>
      <c r="C64" s="68" t="s">
        <v>16</v>
      </c>
      <c r="D64" s="69" t="s">
        <v>17</v>
      </c>
      <c r="E64" s="70" t="s">
        <v>18</v>
      </c>
      <c r="F64" s="71" t="s">
        <v>19</v>
      </c>
    </row>
    <row r="65" spans="2:6" ht="16.5" thickBot="1">
      <c r="B65" s="308">
        <v>9910000003</v>
      </c>
      <c r="C65" s="308" t="s">
        <v>50</v>
      </c>
      <c r="D65" s="148">
        <v>1</v>
      </c>
      <c r="E65" s="297">
        <v>138000</v>
      </c>
      <c r="F65" s="167">
        <f>D65*E65</f>
        <v>138000</v>
      </c>
    </row>
    <row r="66" spans="2:6" ht="15.75" thickBot="1">
      <c r="B66" s="258"/>
      <c r="C66" s="258"/>
      <c r="D66" s="173"/>
      <c r="E66" s="260"/>
      <c r="F66" s="167"/>
    </row>
    <row r="67" spans="2:6" ht="15.75" thickBot="1">
      <c r="B67" s="145"/>
      <c r="C67" s="146"/>
      <c r="D67" s="147"/>
      <c r="E67" s="165" t="s">
        <v>20</v>
      </c>
      <c r="F67" s="166">
        <f>F65</f>
        <v>138000</v>
      </c>
    </row>
  </sheetData>
  <mergeCells count="6">
    <mergeCell ref="B55:F55"/>
    <mergeCell ref="B15:F15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B55" sqref="B55:F65"/>
    </sheetView>
  </sheetViews>
  <sheetFormatPr baseColWidth="10" defaultRowHeight="15"/>
  <cols>
    <col min="2" max="2" width="35.28515625" style="93" customWidth="1"/>
    <col min="3" max="3" width="45.5703125" style="93" customWidth="1"/>
    <col min="4" max="4" width="11.42578125" style="93"/>
    <col min="5" max="5" width="12.28515625" style="93" customWidth="1"/>
    <col min="6" max="6" width="11.42578125" style="93"/>
  </cols>
  <sheetData>
    <row r="2" spans="2:6" ht="15.75" thickBot="1">
      <c r="B2" s="353"/>
      <c r="C2" s="353"/>
      <c r="D2" s="353"/>
      <c r="E2" s="353"/>
      <c r="F2" s="353"/>
    </row>
    <row r="3" spans="2:6" ht="15.75" thickBot="1">
      <c r="B3" s="36"/>
      <c r="C3" s="37" t="s">
        <v>84</v>
      </c>
      <c r="D3" s="2"/>
      <c r="E3" s="3"/>
      <c r="F3" s="4"/>
    </row>
    <row r="4" spans="2:6">
      <c r="B4" s="94" t="s">
        <v>5</v>
      </c>
      <c r="C4" s="240" t="s">
        <v>189</v>
      </c>
      <c r="D4" s="96"/>
      <c r="E4" s="21" t="s">
        <v>6</v>
      </c>
      <c r="F4" s="4"/>
    </row>
    <row r="5" spans="2:6">
      <c r="B5" s="95" t="s">
        <v>7</v>
      </c>
      <c r="C5" s="232" t="s">
        <v>190</v>
      </c>
      <c r="D5" s="96"/>
      <c r="E5" s="97"/>
      <c r="F5" s="4"/>
    </row>
    <row r="6" spans="2:6">
      <c r="B6" s="95" t="s">
        <v>9</v>
      </c>
      <c r="C6" s="139">
        <v>6182</v>
      </c>
      <c r="D6" s="98"/>
      <c r="E6" s="97" t="s">
        <v>10</v>
      </c>
      <c r="F6" s="4"/>
    </row>
    <row r="7" spans="2:6">
      <c r="B7" s="100" t="s">
        <v>11</v>
      </c>
      <c r="C7" s="151">
        <v>135633</v>
      </c>
      <c r="D7" s="2"/>
      <c r="E7" s="99"/>
      <c r="F7" s="4"/>
    </row>
    <row r="8" spans="2:6">
      <c r="B8" s="95" t="s">
        <v>12</v>
      </c>
      <c r="C8" s="139">
        <v>4500287480</v>
      </c>
      <c r="D8" s="2"/>
      <c r="E8" s="101"/>
      <c r="F8" s="4"/>
    </row>
    <row r="9" spans="2:6">
      <c r="B9" s="102" t="s">
        <v>13</v>
      </c>
      <c r="C9" s="139">
        <v>7120</v>
      </c>
      <c r="D9" s="2"/>
      <c r="E9" s="4"/>
      <c r="F9" s="4"/>
    </row>
    <row r="10" spans="2:6" ht="15.75" thickBot="1">
      <c r="B10" s="102" t="s">
        <v>14</v>
      </c>
      <c r="C10" s="103"/>
      <c r="D10" s="2"/>
      <c r="E10" s="4"/>
      <c r="F10" s="4"/>
    </row>
    <row r="11" spans="2:6" ht="15.75" thickBot="1">
      <c r="B11" s="104" t="s">
        <v>15</v>
      </c>
      <c r="C11" s="104"/>
      <c r="D11" s="106" t="s">
        <v>17</v>
      </c>
      <c r="E11" s="106" t="s">
        <v>18</v>
      </c>
      <c r="F11" s="107" t="s">
        <v>19</v>
      </c>
    </row>
    <row r="12" spans="2:6" ht="15.75" thickBot="1">
      <c r="B12" s="285">
        <v>3200000000</v>
      </c>
      <c r="C12" s="214" t="s">
        <v>26</v>
      </c>
      <c r="D12" s="173">
        <v>1</v>
      </c>
      <c r="E12" s="260">
        <v>1741142</v>
      </c>
      <c r="F12" s="184">
        <f>E12*D12</f>
        <v>1741142</v>
      </c>
    </row>
    <row r="13" spans="2:6" ht="15.75" thickBot="1">
      <c r="B13" s="185"/>
      <c r="C13" s="186"/>
      <c r="D13" s="187"/>
      <c r="E13" s="188" t="s">
        <v>20</v>
      </c>
      <c r="F13" s="189">
        <f>F12</f>
        <v>1741142</v>
      </c>
    </row>
    <row r="14" spans="2:6">
      <c r="F14" s="160"/>
    </row>
    <row r="15" spans="2:6" ht="15.75" thickBot="1">
      <c r="B15" s="353" t="s">
        <v>194</v>
      </c>
      <c r="C15" s="353"/>
      <c r="D15" s="353"/>
      <c r="E15" s="353"/>
      <c r="F15" s="353"/>
    </row>
    <row r="16" spans="2:6" ht="15.75" thickBot="1">
      <c r="B16" s="36"/>
      <c r="C16" s="161" t="s">
        <v>37</v>
      </c>
      <c r="D16" s="2"/>
      <c r="E16" s="3"/>
      <c r="F16" s="4"/>
    </row>
    <row r="17" spans="2:6">
      <c r="B17" s="94" t="s">
        <v>5</v>
      </c>
      <c r="C17" s="240" t="s">
        <v>49</v>
      </c>
      <c r="D17" s="190"/>
      <c r="E17" s="21" t="s">
        <v>6</v>
      </c>
      <c r="F17" s="4"/>
    </row>
    <row r="18" spans="2:6">
      <c r="B18" s="95" t="s">
        <v>7</v>
      </c>
      <c r="C18" s="232" t="s">
        <v>191</v>
      </c>
      <c r="D18" s="190"/>
      <c r="E18" s="97"/>
      <c r="F18" s="4"/>
    </row>
    <row r="19" spans="2:6">
      <c r="B19" s="95" t="s">
        <v>9</v>
      </c>
      <c r="C19" s="139">
        <v>316279</v>
      </c>
      <c r="D19" s="191"/>
      <c r="E19" s="97" t="s">
        <v>10</v>
      </c>
      <c r="F19" s="4"/>
    </row>
    <row r="20" spans="2:6">
      <c r="B20" s="100" t="s">
        <v>11</v>
      </c>
      <c r="C20" s="151">
        <v>129487</v>
      </c>
      <c r="D20" s="2"/>
      <c r="E20" s="99"/>
      <c r="F20" s="4"/>
    </row>
    <row r="21" spans="2:6">
      <c r="B21" s="95" t="s">
        <v>12</v>
      </c>
      <c r="C21" s="139">
        <v>4700027931</v>
      </c>
      <c r="D21" s="2"/>
      <c r="E21" s="101"/>
      <c r="F21" s="4"/>
    </row>
    <row r="22" spans="2:6">
      <c r="B22" s="102" t="s">
        <v>13</v>
      </c>
      <c r="C22" s="139">
        <v>7410</v>
      </c>
      <c r="D22" s="2"/>
      <c r="E22" s="4"/>
      <c r="F22" s="4"/>
    </row>
    <row r="23" spans="2:6" ht="15.75" thickBot="1">
      <c r="B23" s="102" t="s">
        <v>14</v>
      </c>
      <c r="C23" s="103"/>
      <c r="D23" s="2"/>
      <c r="E23" s="4"/>
      <c r="F23" s="4"/>
    </row>
    <row r="24" spans="2:6" ht="15.75" thickBot="1">
      <c r="B24" s="104" t="s">
        <v>15</v>
      </c>
      <c r="C24" s="104" t="s">
        <v>16</v>
      </c>
      <c r="D24" s="105" t="s">
        <v>17</v>
      </c>
      <c r="E24" s="106" t="s">
        <v>18</v>
      </c>
      <c r="F24" s="107" t="s">
        <v>19</v>
      </c>
    </row>
    <row r="25" spans="2:6" ht="15.75" thickBot="1">
      <c r="B25" s="317">
        <v>9910000003</v>
      </c>
      <c r="C25" s="258" t="s">
        <v>151</v>
      </c>
      <c r="D25" s="173">
        <v>1</v>
      </c>
      <c r="E25" s="260">
        <v>250000</v>
      </c>
      <c r="F25" s="108">
        <v>250000</v>
      </c>
    </row>
    <row r="26" spans="2:6" ht="15.75" thickBot="1">
      <c r="B26" s="109"/>
      <c r="C26" s="110"/>
      <c r="D26" s="111"/>
      <c r="E26" s="112" t="s">
        <v>20</v>
      </c>
      <c r="F26" s="113">
        <f>SUM(F25:F25)</f>
        <v>250000</v>
      </c>
    </row>
    <row r="28" spans="2:6" ht="15.75" thickBot="1">
      <c r="B28" s="353" t="s">
        <v>193</v>
      </c>
      <c r="C28" s="353"/>
      <c r="D28" s="353"/>
      <c r="E28" s="353"/>
      <c r="F28" s="353"/>
    </row>
    <row r="29" spans="2:6" ht="15.75" thickBot="1">
      <c r="B29" s="36"/>
      <c r="C29" s="37" t="s">
        <v>38</v>
      </c>
      <c r="D29" s="2"/>
      <c r="E29" s="3"/>
      <c r="F29" s="4"/>
    </row>
    <row r="30" spans="2:6">
      <c r="B30" s="94" t="s">
        <v>5</v>
      </c>
      <c r="C30" s="240" t="s">
        <v>49</v>
      </c>
      <c r="D30" s="96"/>
      <c r="E30" s="21" t="s">
        <v>6</v>
      </c>
      <c r="F30" s="4"/>
    </row>
    <row r="31" spans="2:6">
      <c r="B31" s="95" t="s">
        <v>7</v>
      </c>
      <c r="C31" s="232" t="s">
        <v>191</v>
      </c>
      <c r="D31" s="190"/>
      <c r="E31" s="97"/>
      <c r="F31" s="4"/>
    </row>
    <row r="32" spans="2:6">
      <c r="B32" s="95" t="s">
        <v>9</v>
      </c>
      <c r="C32" s="139">
        <v>5501</v>
      </c>
      <c r="D32" s="191"/>
      <c r="E32" s="97" t="s">
        <v>10</v>
      </c>
      <c r="F32" s="4"/>
    </row>
    <row r="33" spans="2:6">
      <c r="B33" s="100" t="s">
        <v>11</v>
      </c>
      <c r="C33" s="151">
        <v>130031</v>
      </c>
      <c r="D33" s="2"/>
      <c r="E33" s="99"/>
      <c r="F33" s="4"/>
    </row>
    <row r="34" spans="2:6">
      <c r="B34" s="95" t="s">
        <v>12</v>
      </c>
      <c r="C34" s="239">
        <v>4700027975</v>
      </c>
      <c r="D34" s="2"/>
      <c r="E34" s="101"/>
      <c r="F34" s="4"/>
    </row>
    <row r="35" spans="2:6">
      <c r="B35" s="102" t="s">
        <v>13</v>
      </c>
      <c r="C35" s="239">
        <v>7414</v>
      </c>
      <c r="D35" s="2"/>
      <c r="E35" s="4"/>
      <c r="F35" s="4"/>
    </row>
    <row r="36" spans="2:6" ht="15.75" thickBot="1">
      <c r="B36" s="102" t="s">
        <v>14</v>
      </c>
      <c r="C36" s="237"/>
      <c r="D36" s="2"/>
      <c r="E36" s="4"/>
      <c r="F36" s="4"/>
    </row>
    <row r="37" spans="2:6" ht="15.75" thickBot="1">
      <c r="B37" s="104" t="s">
        <v>15</v>
      </c>
      <c r="C37" s="235" t="s">
        <v>16</v>
      </c>
      <c r="D37" s="105" t="s">
        <v>17</v>
      </c>
      <c r="E37" s="106" t="s">
        <v>18</v>
      </c>
      <c r="F37" s="107" t="s">
        <v>19</v>
      </c>
    </row>
    <row r="38" spans="2:6" ht="15.75" thickBot="1">
      <c r="B38" s="317">
        <v>9910000003</v>
      </c>
      <c r="C38" s="258" t="s">
        <v>151</v>
      </c>
      <c r="D38" s="173">
        <v>1</v>
      </c>
      <c r="E38" s="260">
        <v>250000</v>
      </c>
      <c r="F38" s="108">
        <v>250000</v>
      </c>
    </row>
    <row r="39" spans="2:6" ht="15.75" thickBot="1">
      <c r="B39" s="109"/>
      <c r="C39" s="110"/>
      <c r="D39" s="111"/>
      <c r="E39" s="112" t="s">
        <v>20</v>
      </c>
      <c r="F39" s="113">
        <f>SUM(F38:F38)</f>
        <v>250000</v>
      </c>
    </row>
    <row r="41" spans="2:6" ht="15.75" thickBot="1">
      <c r="B41" s="353" t="s">
        <v>192</v>
      </c>
      <c r="C41" s="353"/>
      <c r="D41" s="353"/>
      <c r="E41" s="353"/>
      <c r="F41" s="353"/>
    </row>
    <row r="42" spans="2:6" ht="15.75" thickBot="1">
      <c r="B42" s="36"/>
      <c r="C42" s="161" t="s">
        <v>39</v>
      </c>
      <c r="D42" s="2"/>
      <c r="E42" s="3"/>
      <c r="F42" s="4"/>
    </row>
    <row r="43" spans="2:6">
      <c r="B43" s="94" t="s">
        <v>5</v>
      </c>
      <c r="C43" s="240" t="s">
        <v>49</v>
      </c>
      <c r="D43" s="190"/>
      <c r="E43" s="21" t="s">
        <v>6</v>
      </c>
      <c r="F43" s="4"/>
    </row>
    <row r="44" spans="2:6">
      <c r="B44" s="95" t="s">
        <v>7</v>
      </c>
      <c r="C44" s="232" t="s">
        <v>191</v>
      </c>
      <c r="D44" s="190"/>
      <c r="E44" s="97"/>
      <c r="F44" s="4"/>
    </row>
    <row r="45" spans="2:6">
      <c r="B45" s="95" t="s">
        <v>9</v>
      </c>
      <c r="C45" s="139">
        <v>308218</v>
      </c>
      <c r="D45" s="191"/>
      <c r="E45" s="97" t="s">
        <v>10</v>
      </c>
      <c r="F45" s="4"/>
    </row>
    <row r="46" spans="2:6">
      <c r="B46" s="100" t="s">
        <v>11</v>
      </c>
      <c r="C46" s="151">
        <v>122560</v>
      </c>
      <c r="D46" s="2"/>
      <c r="E46" s="99"/>
      <c r="F46" s="4"/>
    </row>
    <row r="47" spans="2:6">
      <c r="B47" s="95" t="s">
        <v>12</v>
      </c>
      <c r="C47" s="239">
        <v>4700026544</v>
      </c>
      <c r="D47" s="2"/>
      <c r="E47" s="101"/>
      <c r="F47" s="4"/>
    </row>
    <row r="48" spans="2:6">
      <c r="B48" s="102" t="s">
        <v>13</v>
      </c>
      <c r="C48" s="139">
        <v>7399</v>
      </c>
      <c r="D48" s="2"/>
      <c r="E48" s="4"/>
      <c r="F48" s="4"/>
    </row>
    <row r="49" spans="2:9" ht="15.75" thickBot="1">
      <c r="B49" s="102" t="s">
        <v>14</v>
      </c>
      <c r="C49" s="103"/>
      <c r="D49" s="2"/>
      <c r="E49" s="4"/>
      <c r="F49" s="4"/>
    </row>
    <row r="50" spans="2:9" ht="15.75" thickBot="1">
      <c r="B50" s="104" t="s">
        <v>15</v>
      </c>
      <c r="C50" s="104" t="s">
        <v>16</v>
      </c>
      <c r="D50" s="105" t="s">
        <v>17</v>
      </c>
      <c r="E50" s="106" t="s">
        <v>18</v>
      </c>
      <c r="F50" s="107" t="s">
        <v>19</v>
      </c>
    </row>
    <row r="51" spans="2:9" ht="15.75" thickBot="1">
      <c r="B51" s="258">
        <v>350008</v>
      </c>
      <c r="C51" s="258" t="s">
        <v>147</v>
      </c>
      <c r="D51" s="173">
        <v>16</v>
      </c>
      <c r="E51" s="260">
        <v>48510</v>
      </c>
      <c r="F51" s="108">
        <f>D51*E51</f>
        <v>776160</v>
      </c>
    </row>
    <row r="52" spans="2:9" ht="15.75" thickBot="1">
      <c r="B52" s="156"/>
      <c r="C52" s="157"/>
      <c r="D52" s="158"/>
      <c r="E52" s="159" t="s">
        <v>20</v>
      </c>
      <c r="F52" s="172">
        <f>F51</f>
        <v>776160</v>
      </c>
    </row>
    <row r="54" spans="2:9" ht="15.75" thickBot="1">
      <c r="B54" s="353"/>
      <c r="C54" s="353"/>
      <c r="D54" s="353"/>
      <c r="E54" s="353"/>
      <c r="F54" s="353"/>
    </row>
    <row r="55" spans="2:9" ht="15.75" thickBot="1">
      <c r="B55" s="170"/>
      <c r="C55" s="161" t="s">
        <v>40</v>
      </c>
      <c r="D55" s="96"/>
      <c r="E55" s="3"/>
      <c r="F55" s="4"/>
    </row>
    <row r="56" spans="2:9" ht="15.75" thickBot="1">
      <c r="B56" s="206" t="s">
        <v>5</v>
      </c>
      <c r="C56" s="240" t="s">
        <v>137</v>
      </c>
      <c r="D56" s="190"/>
      <c r="E56" s="21" t="s">
        <v>6</v>
      </c>
      <c r="F56" s="4"/>
    </row>
    <row r="57" spans="2:9" ht="15.75" thickBot="1">
      <c r="B57" s="206" t="s">
        <v>7</v>
      </c>
      <c r="C57" s="232" t="s">
        <v>195</v>
      </c>
      <c r="D57" s="190"/>
      <c r="E57" s="97"/>
      <c r="F57" s="4"/>
    </row>
    <row r="58" spans="2:9" ht="15.75" thickBot="1">
      <c r="B58" s="206" t="s">
        <v>9</v>
      </c>
      <c r="C58" s="139">
        <v>7736</v>
      </c>
      <c r="D58" s="191"/>
      <c r="E58" s="97" t="s">
        <v>10</v>
      </c>
      <c r="F58" s="4"/>
    </row>
    <row r="59" spans="2:9" ht="15.75" thickBot="1">
      <c r="B59" s="207" t="s">
        <v>11</v>
      </c>
      <c r="C59" s="151">
        <v>136816</v>
      </c>
      <c r="D59" s="2"/>
      <c r="E59" s="99"/>
      <c r="F59" s="4"/>
    </row>
    <row r="60" spans="2:9" ht="15.75" thickBot="1">
      <c r="B60" s="206" t="s">
        <v>12</v>
      </c>
      <c r="C60" s="239">
        <v>337908</v>
      </c>
      <c r="D60" s="2"/>
      <c r="E60" s="101"/>
      <c r="F60" s="4"/>
    </row>
    <row r="61" spans="2:9" ht="15.75" thickBot="1">
      <c r="B61" s="206" t="s">
        <v>13</v>
      </c>
      <c r="C61" s="239">
        <v>7221</v>
      </c>
      <c r="D61" s="2"/>
      <c r="E61" s="4"/>
      <c r="F61" s="4"/>
      <c r="I61" t="s">
        <v>6</v>
      </c>
    </row>
    <row r="62" spans="2:9" ht="15.75" thickBot="1">
      <c r="B62" s="206" t="s">
        <v>14</v>
      </c>
      <c r="C62" s="185"/>
      <c r="D62" s="2"/>
      <c r="E62" s="4"/>
      <c r="F62" s="4"/>
    </row>
    <row r="63" spans="2:9" ht="15.75" thickBot="1">
      <c r="B63" s="104" t="s">
        <v>15</v>
      </c>
      <c r="C63" s="104" t="s">
        <v>16</v>
      </c>
      <c r="D63" s="105" t="s">
        <v>17</v>
      </c>
      <c r="E63" s="106" t="s">
        <v>18</v>
      </c>
      <c r="F63" s="107" t="s">
        <v>19</v>
      </c>
    </row>
    <row r="64" spans="2:9" ht="15.75" thickBot="1">
      <c r="B64" s="285">
        <v>3200000000</v>
      </c>
      <c r="C64" s="322" t="s">
        <v>26</v>
      </c>
      <c r="D64" s="173">
        <v>1</v>
      </c>
      <c r="E64" s="260">
        <v>250000</v>
      </c>
      <c r="F64" s="108">
        <v>2500000</v>
      </c>
    </row>
    <row r="65" spans="2:6" ht="15.75" thickBot="1">
      <c r="B65" s="185"/>
      <c r="C65" s="186"/>
      <c r="D65" s="187"/>
      <c r="E65" s="188" t="s">
        <v>20</v>
      </c>
      <c r="F65" s="208">
        <f>SUM(F64:F64)</f>
        <v>2500000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0" workbookViewId="0">
      <selection activeCell="B29" sqref="B29:F39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53"/>
      <c r="C2" s="353"/>
      <c r="D2" s="353"/>
      <c r="E2" s="353"/>
      <c r="F2" s="353"/>
    </row>
    <row r="3" spans="2:6" ht="15.75" thickBot="1">
      <c r="B3" s="36"/>
      <c r="C3" s="37" t="s">
        <v>96</v>
      </c>
      <c r="D3" s="2"/>
      <c r="E3" s="3"/>
      <c r="F3" s="4"/>
    </row>
    <row r="4" spans="2:6">
      <c r="B4" s="5" t="s">
        <v>5</v>
      </c>
      <c r="C4" s="240" t="s">
        <v>225</v>
      </c>
      <c r="D4" s="6"/>
      <c r="E4" s="7" t="s">
        <v>6</v>
      </c>
      <c r="F4" s="8"/>
    </row>
    <row r="5" spans="2:6">
      <c r="B5" s="9" t="s">
        <v>7</v>
      </c>
      <c r="C5" s="232" t="s">
        <v>195</v>
      </c>
      <c r="D5" s="10"/>
      <c r="E5" s="11"/>
      <c r="F5" s="8"/>
    </row>
    <row r="6" spans="2:6">
      <c r="B6" s="9" t="s">
        <v>9</v>
      </c>
      <c r="C6" s="139">
        <v>8009</v>
      </c>
      <c r="D6" s="12"/>
      <c r="E6" s="11" t="s">
        <v>10</v>
      </c>
      <c r="F6" s="8"/>
    </row>
    <row r="7" spans="2:6">
      <c r="B7" s="1" t="s">
        <v>11</v>
      </c>
      <c r="C7" s="151">
        <v>137197</v>
      </c>
      <c r="D7" s="6"/>
      <c r="E7" s="20"/>
      <c r="F7" s="8"/>
    </row>
    <row r="8" spans="2:6">
      <c r="B8" s="9" t="s">
        <v>12</v>
      </c>
      <c r="C8" s="239">
        <v>336642</v>
      </c>
      <c r="D8" s="6"/>
      <c r="E8" s="13"/>
      <c r="F8" s="8"/>
    </row>
    <row r="9" spans="2:6">
      <c r="B9" s="14" t="s">
        <v>13</v>
      </c>
      <c r="C9" s="239">
        <v>7219</v>
      </c>
      <c r="D9" s="6"/>
      <c r="E9" s="8"/>
      <c r="F9" s="8"/>
    </row>
    <row r="10" spans="2:6" ht="15.75" thickBot="1">
      <c r="B10" s="14" t="s">
        <v>14</v>
      </c>
      <c r="C10" s="27">
        <v>4347</v>
      </c>
      <c r="D10" s="6"/>
      <c r="E10" s="8"/>
      <c r="F10" s="8"/>
    </row>
    <row r="11" spans="2:6" ht="15.75" thickBot="1">
      <c r="B11" s="68" t="s">
        <v>15</v>
      </c>
      <c r="C11" s="68" t="s">
        <v>16</v>
      </c>
      <c r="D11" s="69" t="s">
        <v>17</v>
      </c>
      <c r="E11" s="70" t="s">
        <v>18</v>
      </c>
      <c r="F11" s="71" t="s">
        <v>19</v>
      </c>
    </row>
    <row r="12" spans="2:6" ht="15.75" thickBot="1">
      <c r="B12" s="341" t="s">
        <v>25</v>
      </c>
      <c r="C12" s="273" t="s">
        <v>76</v>
      </c>
      <c r="D12" s="173">
        <v>1</v>
      </c>
      <c r="E12" s="260">
        <v>250000</v>
      </c>
      <c r="F12" s="108">
        <v>250000</v>
      </c>
    </row>
    <row r="13" spans="2:6" ht="15.75" thickBot="1">
      <c r="B13" s="148"/>
      <c r="C13" s="179"/>
      <c r="D13" s="195"/>
      <c r="E13" s="196" t="s">
        <v>20</v>
      </c>
      <c r="F13" s="167">
        <f>SUM(F12:F12)</f>
        <v>250000</v>
      </c>
    </row>
    <row r="15" spans="2:6" ht="15.75" thickBot="1">
      <c r="B15" s="353"/>
      <c r="C15" s="353"/>
      <c r="D15" s="353"/>
      <c r="E15" s="353"/>
      <c r="F15" s="353"/>
    </row>
    <row r="16" spans="2:6" ht="15.75" thickBot="1">
      <c r="B16" s="36"/>
      <c r="C16" s="161" t="s">
        <v>85</v>
      </c>
      <c r="D16" s="2"/>
      <c r="E16" s="3"/>
      <c r="F16" s="4"/>
    </row>
    <row r="17" spans="2:6">
      <c r="B17" s="5" t="s">
        <v>5</v>
      </c>
      <c r="C17" s="240" t="s">
        <v>226</v>
      </c>
      <c r="D17" s="6"/>
      <c r="E17" s="7" t="s">
        <v>6</v>
      </c>
      <c r="F17" s="8"/>
    </row>
    <row r="18" spans="2:6">
      <c r="B18" s="9" t="s">
        <v>7</v>
      </c>
      <c r="C18" s="232" t="s">
        <v>227</v>
      </c>
      <c r="D18" s="6"/>
      <c r="E18" s="11"/>
      <c r="F18" s="8"/>
    </row>
    <row r="19" spans="2:6">
      <c r="B19" s="9" t="s">
        <v>9</v>
      </c>
      <c r="C19" s="139">
        <v>8008</v>
      </c>
      <c r="D19" s="86"/>
      <c r="E19" s="11" t="s">
        <v>10</v>
      </c>
      <c r="F19" s="8"/>
    </row>
    <row r="20" spans="2:6">
      <c r="B20" s="1" t="s">
        <v>11</v>
      </c>
      <c r="C20" s="151">
        <v>137201</v>
      </c>
      <c r="D20" s="6"/>
      <c r="E20" s="20"/>
      <c r="F20" s="8"/>
    </row>
    <row r="21" spans="2:6">
      <c r="B21" s="9" t="s">
        <v>12</v>
      </c>
      <c r="C21" s="239" t="s">
        <v>224</v>
      </c>
      <c r="D21" s="6"/>
      <c r="E21" s="13"/>
      <c r="F21" s="8"/>
    </row>
    <row r="22" spans="2:6">
      <c r="B22" s="14" t="s">
        <v>13</v>
      </c>
      <c r="C22" s="239">
        <v>7188</v>
      </c>
      <c r="D22" s="6"/>
      <c r="E22" s="8"/>
      <c r="F22" s="8"/>
    </row>
    <row r="23" spans="2:6" ht="15.75" thickBot="1">
      <c r="B23" s="14" t="s">
        <v>14</v>
      </c>
      <c r="C23" s="164">
        <v>4452</v>
      </c>
      <c r="D23" s="6"/>
      <c r="E23" s="8"/>
      <c r="F23" s="8"/>
    </row>
    <row r="24" spans="2:6" ht="15.75" thickBot="1">
      <c r="B24" s="68" t="s">
        <v>15</v>
      </c>
      <c r="C24" s="162" t="s">
        <v>16</v>
      </c>
      <c r="D24" s="69" t="s">
        <v>17</v>
      </c>
      <c r="E24" s="70" t="s">
        <v>18</v>
      </c>
      <c r="F24" s="71" t="s">
        <v>19</v>
      </c>
    </row>
    <row r="25" spans="2:6" ht="15.75" thickBot="1">
      <c r="B25" s="317">
        <v>9910000003</v>
      </c>
      <c r="C25" s="342" t="s">
        <v>50</v>
      </c>
      <c r="D25" s="173">
        <v>1</v>
      </c>
      <c r="E25" s="260">
        <v>180000</v>
      </c>
      <c r="F25" s="108">
        <v>180000</v>
      </c>
    </row>
    <row r="26" spans="2:6" ht="15.75" thickBot="1">
      <c r="B26" s="23"/>
      <c r="C26" s="72"/>
      <c r="D26" s="29"/>
      <c r="E26" s="24" t="s">
        <v>20</v>
      </c>
      <c r="F26" s="25">
        <f>F25</f>
        <v>180000</v>
      </c>
    </row>
    <row r="28" spans="2:6" ht="15.75" thickBot="1">
      <c r="B28" s="353"/>
      <c r="C28" s="353"/>
      <c r="D28" s="353"/>
      <c r="E28" s="353"/>
      <c r="F28" s="353"/>
    </row>
    <row r="29" spans="2:6" ht="15.75" thickBot="1">
      <c r="B29" s="36"/>
      <c r="C29" s="37" t="s">
        <v>86</v>
      </c>
      <c r="D29" s="2"/>
      <c r="E29" s="3"/>
      <c r="F29" s="4"/>
    </row>
    <row r="30" spans="2:6">
      <c r="B30" s="5" t="s">
        <v>5</v>
      </c>
      <c r="C30" s="240" t="s">
        <v>103</v>
      </c>
      <c r="D30" s="6"/>
      <c r="E30" s="7" t="s">
        <v>6</v>
      </c>
      <c r="F30" s="8"/>
    </row>
    <row r="31" spans="2:6">
      <c r="B31" s="9" t="s">
        <v>7</v>
      </c>
      <c r="C31" s="232" t="s">
        <v>228</v>
      </c>
      <c r="D31" s="10"/>
      <c r="E31" s="11"/>
      <c r="F31" s="8"/>
    </row>
    <row r="32" spans="2:6">
      <c r="B32" s="9" t="s">
        <v>9</v>
      </c>
      <c r="C32" s="139">
        <v>6440</v>
      </c>
      <c r="D32" s="12"/>
      <c r="E32" s="11" t="s">
        <v>10</v>
      </c>
      <c r="F32" s="8"/>
    </row>
    <row r="33" spans="2:6">
      <c r="B33" s="1" t="s">
        <v>11</v>
      </c>
      <c r="C33" s="151">
        <v>135645</v>
      </c>
      <c r="D33" s="6"/>
      <c r="E33" s="20"/>
      <c r="F33" s="8"/>
    </row>
    <row r="34" spans="2:6">
      <c r="B34" s="9" t="s">
        <v>12</v>
      </c>
      <c r="C34" s="139">
        <v>156260</v>
      </c>
      <c r="D34" s="6"/>
      <c r="E34" s="13"/>
      <c r="F34" s="8"/>
    </row>
    <row r="35" spans="2:6">
      <c r="B35" s="14" t="s">
        <v>13</v>
      </c>
      <c r="C35" s="174">
        <v>7014</v>
      </c>
      <c r="D35" s="6"/>
      <c r="E35" s="8"/>
      <c r="F35" s="8"/>
    </row>
    <row r="36" spans="2:6" ht="15.75" thickBot="1">
      <c r="B36" s="14" t="s">
        <v>14</v>
      </c>
      <c r="C36" s="27"/>
      <c r="D36" s="6"/>
      <c r="E36" s="8"/>
      <c r="F36" s="8"/>
    </row>
    <row r="37" spans="2:6" ht="15.75" thickBot="1">
      <c r="B37" s="68" t="s">
        <v>15</v>
      </c>
      <c r="C37" s="68" t="s">
        <v>16</v>
      </c>
      <c r="D37" s="69" t="s">
        <v>17</v>
      </c>
      <c r="E37" s="70" t="s">
        <v>18</v>
      </c>
      <c r="F37" s="71" t="s">
        <v>19</v>
      </c>
    </row>
    <row r="38" spans="2:6" ht="15.75" thickBot="1">
      <c r="B38" s="317">
        <v>9910000003</v>
      </c>
      <c r="C38" s="342" t="s">
        <v>50</v>
      </c>
      <c r="D38" s="148">
        <v>1</v>
      </c>
      <c r="E38" s="261">
        <v>142085</v>
      </c>
      <c r="F38" s="167">
        <v>142085</v>
      </c>
    </row>
    <row r="39" spans="2:6" ht="15.75" thickBot="1">
      <c r="B39" s="145"/>
      <c r="C39" s="146"/>
      <c r="D39" s="147"/>
      <c r="E39" s="165" t="s">
        <v>20</v>
      </c>
      <c r="F39" s="166">
        <f>F38</f>
        <v>142085</v>
      </c>
    </row>
    <row r="41" spans="2:6" ht="15.75" thickBot="1">
      <c r="B41" s="353"/>
      <c r="C41" s="353"/>
      <c r="D41" s="353"/>
      <c r="E41" s="353"/>
      <c r="F41" s="353"/>
    </row>
    <row r="42" spans="2:6" ht="15.75" thickBot="1">
      <c r="B42" s="36"/>
      <c r="C42" s="37" t="s">
        <v>87</v>
      </c>
      <c r="D42" s="2"/>
      <c r="E42" s="3"/>
      <c r="F42" s="4"/>
    </row>
    <row r="43" spans="2:6">
      <c r="B43" s="5" t="s">
        <v>5</v>
      </c>
      <c r="C43" s="240"/>
      <c r="D43" s="6"/>
      <c r="E43" s="7" t="s">
        <v>6</v>
      </c>
      <c r="F43" s="8"/>
    </row>
    <row r="44" spans="2:6">
      <c r="B44" s="9" t="s">
        <v>7</v>
      </c>
      <c r="C44" s="232"/>
      <c r="D44" s="10"/>
      <c r="E44" s="11"/>
      <c r="F44" s="8"/>
    </row>
    <row r="45" spans="2:6">
      <c r="B45" s="9" t="s">
        <v>9</v>
      </c>
      <c r="C45" s="139"/>
      <c r="D45" s="12"/>
      <c r="E45" s="11" t="s">
        <v>10</v>
      </c>
      <c r="F45" s="8"/>
    </row>
    <row r="46" spans="2:6">
      <c r="B46" s="1" t="s">
        <v>11</v>
      </c>
      <c r="C46" s="151"/>
      <c r="D46" s="6"/>
      <c r="E46" s="20"/>
      <c r="F46" s="8"/>
    </row>
    <row r="47" spans="2:6">
      <c r="B47" s="9" t="s">
        <v>12</v>
      </c>
      <c r="C47" s="139"/>
      <c r="D47" s="6"/>
      <c r="E47" s="13"/>
      <c r="F47" s="8"/>
    </row>
    <row r="48" spans="2:6">
      <c r="B48" s="14" t="s">
        <v>13</v>
      </c>
      <c r="C48" s="150"/>
      <c r="D48" s="6"/>
      <c r="E48" s="8"/>
      <c r="F48" s="8"/>
    </row>
    <row r="49" spans="2:6" ht="15.75" thickBot="1">
      <c r="B49" s="14" t="s">
        <v>14</v>
      </c>
      <c r="C49" s="27"/>
      <c r="D49" s="6"/>
      <c r="E49" s="8"/>
      <c r="F49" s="8"/>
    </row>
    <row r="50" spans="2:6" ht="15.75" thickBot="1">
      <c r="B50" s="68" t="s">
        <v>15</v>
      </c>
      <c r="C50" s="68" t="s">
        <v>16</v>
      </c>
      <c r="D50" s="69" t="s">
        <v>17</v>
      </c>
      <c r="E50" s="70" t="s">
        <v>18</v>
      </c>
      <c r="F50" s="71" t="s">
        <v>19</v>
      </c>
    </row>
    <row r="51" spans="2:6" ht="15.75" thickBot="1">
      <c r="B51" s="258"/>
      <c r="C51" s="258"/>
      <c r="D51" s="173"/>
      <c r="E51" s="260"/>
      <c r="F51" s="108"/>
    </row>
    <row r="52" spans="2:6" ht="15.75" thickBot="1">
      <c r="B52" s="23"/>
      <c r="C52" s="72"/>
      <c r="D52" s="29"/>
      <c r="E52" s="24" t="s">
        <v>20</v>
      </c>
      <c r="F52" s="25">
        <f>F51</f>
        <v>0</v>
      </c>
    </row>
    <row r="54" spans="2:6" ht="15.75" thickBot="1">
      <c r="B54" s="353"/>
      <c r="C54" s="353"/>
      <c r="D54" s="353"/>
      <c r="E54" s="353"/>
      <c r="F54" s="353"/>
    </row>
    <row r="55" spans="2:6" ht="15.75" thickBot="1">
      <c r="B55" s="36"/>
      <c r="C55" s="37" t="s">
        <v>88</v>
      </c>
      <c r="D55" s="2"/>
      <c r="E55" s="3"/>
      <c r="F55" s="4"/>
    </row>
    <row r="56" spans="2:6">
      <c r="B56" s="5" t="s">
        <v>5</v>
      </c>
      <c r="C56" s="240"/>
      <c r="D56" s="6"/>
      <c r="E56" s="7" t="s">
        <v>6</v>
      </c>
      <c r="F56" s="8"/>
    </row>
    <row r="57" spans="2:6">
      <c r="B57" s="9" t="s">
        <v>7</v>
      </c>
      <c r="C57" s="232"/>
      <c r="D57" s="10"/>
      <c r="E57" s="11"/>
      <c r="F57" s="8"/>
    </row>
    <row r="58" spans="2:6">
      <c r="B58" s="9" t="s">
        <v>9</v>
      </c>
      <c r="C58" s="139"/>
      <c r="D58" s="12"/>
      <c r="E58" s="11" t="s">
        <v>10</v>
      </c>
      <c r="F58" s="8"/>
    </row>
    <row r="59" spans="2:6">
      <c r="B59" s="1" t="s">
        <v>11</v>
      </c>
      <c r="C59" s="151"/>
      <c r="D59" s="6"/>
      <c r="E59" s="13"/>
      <c r="F59" s="8"/>
    </row>
    <row r="60" spans="2:6">
      <c r="B60" s="9" t="s">
        <v>12</v>
      </c>
      <c r="C60" s="139"/>
      <c r="D60" s="6"/>
      <c r="E60" s="13"/>
      <c r="F60" s="8"/>
    </row>
    <row r="61" spans="2:6">
      <c r="B61" s="14" t="s">
        <v>13</v>
      </c>
      <c r="C61" s="253"/>
      <c r="D61" s="6"/>
      <c r="E61" s="8"/>
      <c r="F61" s="8"/>
    </row>
    <row r="62" spans="2:6" ht="15.75" thickBot="1">
      <c r="B62" s="14" t="s">
        <v>14</v>
      </c>
      <c r="C62" s="27"/>
      <c r="D62" s="6"/>
      <c r="E62" s="8"/>
      <c r="F62" s="8"/>
    </row>
    <row r="63" spans="2:6" ht="15.75" thickBot="1">
      <c r="B63" s="68" t="s">
        <v>15</v>
      </c>
      <c r="C63" s="68" t="s">
        <v>16</v>
      </c>
      <c r="D63" s="69" t="s">
        <v>17</v>
      </c>
      <c r="E63" s="70" t="s">
        <v>18</v>
      </c>
      <c r="F63" s="71" t="s">
        <v>19</v>
      </c>
    </row>
    <row r="64" spans="2:6" ht="15.75" thickBot="1">
      <c r="B64" s="258"/>
      <c r="C64" s="258"/>
      <c r="D64" s="173"/>
      <c r="E64" s="260"/>
      <c r="F64" s="108"/>
    </row>
    <row r="65" spans="2:6" ht="15.75" thickBot="1">
      <c r="B65" s="23"/>
      <c r="C65" s="72"/>
      <c r="D65" s="29"/>
      <c r="E65" s="24" t="s">
        <v>20</v>
      </c>
      <c r="F65" s="25">
        <f>SUM(F64:F64)</f>
        <v>0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2" sqref="B2:F2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53"/>
      <c r="C2" s="353"/>
      <c r="D2" s="353"/>
      <c r="E2" s="353"/>
      <c r="F2" s="353"/>
    </row>
    <row r="3" spans="2:6" ht="15.75" thickBot="1">
      <c r="B3" s="36"/>
      <c r="C3" s="37" t="s">
        <v>89</v>
      </c>
      <c r="D3" s="2"/>
      <c r="E3" s="3"/>
      <c r="F3" s="4"/>
    </row>
    <row r="4" spans="2:6">
      <c r="B4" s="5" t="s">
        <v>5</v>
      </c>
      <c r="C4" s="240"/>
      <c r="D4" s="6"/>
      <c r="E4" s="7" t="s">
        <v>6</v>
      </c>
      <c r="F4" s="8"/>
    </row>
    <row r="5" spans="2:6">
      <c r="B5" s="9" t="s">
        <v>7</v>
      </c>
      <c r="C5" s="232"/>
      <c r="D5" s="10"/>
      <c r="E5" s="11"/>
      <c r="F5" s="8"/>
    </row>
    <row r="6" spans="2:6">
      <c r="B6" s="9" t="s">
        <v>9</v>
      </c>
      <c r="C6" s="139"/>
      <c r="D6" s="12"/>
      <c r="E6" s="11" t="s">
        <v>10</v>
      </c>
      <c r="F6" s="8"/>
    </row>
    <row r="7" spans="2:6">
      <c r="B7" s="1" t="s">
        <v>11</v>
      </c>
      <c r="C7" s="151"/>
      <c r="D7" s="6"/>
      <c r="E7" s="13"/>
      <c r="F7" s="8"/>
    </row>
    <row r="8" spans="2:6">
      <c r="B8" s="9" t="s">
        <v>12</v>
      </c>
      <c r="C8" s="139"/>
      <c r="D8" s="6"/>
      <c r="E8" s="13"/>
      <c r="F8" s="8"/>
    </row>
    <row r="9" spans="2:6">
      <c r="B9" s="14" t="s">
        <v>13</v>
      </c>
      <c r="C9" s="262"/>
      <c r="D9" s="6"/>
      <c r="E9" s="8"/>
      <c r="F9" s="8"/>
    </row>
    <row r="10" spans="2:6" ht="15.75" thickBot="1">
      <c r="B10" s="14" t="s">
        <v>14</v>
      </c>
      <c r="C10" s="27"/>
      <c r="D10" s="6"/>
      <c r="E10" s="8"/>
      <c r="F10" s="8"/>
    </row>
    <row r="11" spans="2:6" ht="15.75" thickBot="1">
      <c r="B11" s="68" t="s">
        <v>15</v>
      </c>
      <c r="C11" s="68" t="s">
        <v>16</v>
      </c>
      <c r="D11" s="69" t="s">
        <v>17</v>
      </c>
      <c r="E11" s="70" t="s">
        <v>18</v>
      </c>
      <c r="F11" s="71" t="s">
        <v>19</v>
      </c>
    </row>
    <row r="12" spans="2:6" ht="15.75" thickBot="1">
      <c r="B12" s="258"/>
      <c r="C12" s="258"/>
      <c r="D12" s="173"/>
      <c r="E12" s="260"/>
      <c r="F12" s="108"/>
    </row>
    <row r="13" spans="2:6" ht="15.75" thickBot="1">
      <c r="B13" s="23"/>
      <c r="C13" s="72"/>
      <c r="D13" s="29"/>
      <c r="E13" s="24" t="s">
        <v>20</v>
      </c>
      <c r="F13" s="25">
        <f>F12</f>
        <v>0</v>
      </c>
    </row>
    <row r="15" spans="2:6" ht="15.75" thickBot="1">
      <c r="B15" s="353"/>
      <c r="C15" s="353"/>
      <c r="D15" s="353"/>
      <c r="E15" s="353"/>
      <c r="F15" s="353"/>
    </row>
    <row r="16" spans="2:6" ht="15.75" thickBot="1">
      <c r="B16" s="36"/>
      <c r="C16" s="37" t="s">
        <v>90</v>
      </c>
      <c r="D16" s="2"/>
      <c r="E16" s="3"/>
      <c r="F16" s="4"/>
    </row>
    <row r="17" spans="2:6">
      <c r="B17" s="5" t="s">
        <v>5</v>
      </c>
      <c r="C17" s="240"/>
      <c r="D17" s="6"/>
      <c r="E17" s="7" t="s">
        <v>6</v>
      </c>
      <c r="F17" s="8"/>
    </row>
    <row r="18" spans="2:6">
      <c r="B18" s="9" t="s">
        <v>7</v>
      </c>
      <c r="C18" s="232"/>
      <c r="D18" s="10"/>
      <c r="E18" s="11"/>
      <c r="F18" s="8"/>
    </row>
    <row r="19" spans="2:6">
      <c r="B19" s="9" t="s">
        <v>9</v>
      </c>
      <c r="C19" s="139"/>
      <c r="D19" s="12"/>
      <c r="E19" s="11" t="s">
        <v>10</v>
      </c>
      <c r="F19" s="8"/>
    </row>
    <row r="20" spans="2:6">
      <c r="B20" s="1" t="s">
        <v>11</v>
      </c>
      <c r="C20" s="151"/>
      <c r="D20" s="6"/>
      <c r="E20" s="13"/>
      <c r="F20" s="8"/>
    </row>
    <row r="21" spans="2:6">
      <c r="B21" s="9" t="s">
        <v>12</v>
      </c>
      <c r="C21" s="139"/>
      <c r="D21" s="6"/>
      <c r="E21" s="13"/>
      <c r="F21" s="8"/>
    </row>
    <row r="22" spans="2:6">
      <c r="B22" s="14" t="s">
        <v>13</v>
      </c>
      <c r="C22" s="139"/>
      <c r="D22" s="6"/>
      <c r="E22" s="8"/>
      <c r="F22" s="8"/>
    </row>
    <row r="23" spans="2:6" ht="15.75" thickBot="1">
      <c r="B23" s="14" t="s">
        <v>14</v>
      </c>
      <c r="C23" s="27"/>
      <c r="D23" s="6"/>
      <c r="E23" s="8"/>
      <c r="F23" s="8"/>
    </row>
    <row r="24" spans="2:6" ht="15.75" thickBot="1">
      <c r="B24" s="68" t="s">
        <v>15</v>
      </c>
      <c r="C24" s="68" t="s">
        <v>16</v>
      </c>
      <c r="D24" s="69" t="s">
        <v>17</v>
      </c>
      <c r="E24" s="70" t="s">
        <v>18</v>
      </c>
      <c r="F24" s="71" t="s">
        <v>19</v>
      </c>
    </row>
    <row r="25" spans="2:6" ht="15.75" thickBot="1">
      <c r="B25" s="258"/>
      <c r="C25" s="258"/>
      <c r="D25" s="173"/>
      <c r="E25" s="260"/>
      <c r="F25" s="108"/>
    </row>
    <row r="26" spans="2:6" ht="15.75" thickBot="1">
      <c r="B26" s="23"/>
      <c r="C26" s="72"/>
      <c r="D26" s="29"/>
      <c r="E26" s="24" t="s">
        <v>20</v>
      </c>
      <c r="F26" s="25">
        <f>F25</f>
        <v>0</v>
      </c>
    </row>
    <row r="28" spans="2:6" ht="15.75" thickBot="1">
      <c r="B28" s="353"/>
      <c r="C28" s="353"/>
      <c r="D28" s="353"/>
      <c r="E28" s="353"/>
      <c r="F28" s="353"/>
    </row>
    <row r="29" spans="2:6" ht="15.75" thickBot="1">
      <c r="B29" s="36"/>
      <c r="C29" s="37" t="s">
        <v>91</v>
      </c>
      <c r="D29" s="2"/>
      <c r="E29" s="3"/>
      <c r="F29" s="4"/>
    </row>
    <row r="30" spans="2:6">
      <c r="B30" s="5" t="s">
        <v>5</v>
      </c>
      <c r="C30" s="240"/>
      <c r="D30" s="6"/>
      <c r="E30" s="7" t="s">
        <v>6</v>
      </c>
      <c r="F30" s="8"/>
    </row>
    <row r="31" spans="2:6">
      <c r="B31" s="9" t="s">
        <v>7</v>
      </c>
      <c r="C31" s="232"/>
      <c r="D31" s="10"/>
      <c r="E31" s="11"/>
      <c r="F31" s="8"/>
    </row>
    <row r="32" spans="2:6">
      <c r="B32" s="9" t="s">
        <v>9</v>
      </c>
      <c r="C32" s="139"/>
      <c r="D32" s="12"/>
      <c r="E32" s="11" t="s">
        <v>10</v>
      </c>
      <c r="F32" s="8"/>
    </row>
    <row r="33" spans="2:6">
      <c r="B33" s="1" t="s">
        <v>11</v>
      </c>
      <c r="C33" s="151"/>
      <c r="D33" s="6"/>
      <c r="E33" s="13"/>
      <c r="F33" s="8"/>
    </row>
    <row r="34" spans="2:6">
      <c r="B34" s="9" t="s">
        <v>12</v>
      </c>
      <c r="C34" s="139"/>
      <c r="D34" s="6"/>
      <c r="E34" s="13"/>
      <c r="F34" s="8"/>
    </row>
    <row r="35" spans="2:6">
      <c r="B35" s="14" t="s">
        <v>13</v>
      </c>
      <c r="C35" s="262"/>
      <c r="D35" s="6"/>
      <c r="E35" s="8"/>
      <c r="F35" s="8"/>
    </row>
    <row r="36" spans="2:6" ht="15.75" thickBot="1">
      <c r="B36" s="14" t="s">
        <v>14</v>
      </c>
      <c r="C36" s="27"/>
      <c r="D36" s="6"/>
      <c r="E36" s="8"/>
      <c r="F36" s="8"/>
    </row>
    <row r="37" spans="2:6" ht="15.75" thickBot="1">
      <c r="B37" s="68" t="s">
        <v>15</v>
      </c>
      <c r="C37" s="68" t="s">
        <v>16</v>
      </c>
      <c r="D37" s="69" t="s">
        <v>17</v>
      </c>
      <c r="E37" s="70" t="s">
        <v>18</v>
      </c>
      <c r="F37" s="71" t="s">
        <v>19</v>
      </c>
    </row>
    <row r="38" spans="2:6" ht="15.75" thickBot="1">
      <c r="B38" s="258"/>
      <c r="C38" s="258"/>
      <c r="D38" s="173"/>
      <c r="E38" s="260"/>
      <c r="F38" s="108"/>
    </row>
    <row r="39" spans="2:6" ht="15.75" thickBot="1">
      <c r="B39" s="23"/>
      <c r="C39" s="72"/>
      <c r="D39" s="29"/>
      <c r="E39" s="24" t="s">
        <v>20</v>
      </c>
      <c r="F39" s="25">
        <f>F38</f>
        <v>0</v>
      </c>
    </row>
    <row r="41" spans="2:6" ht="15.75" thickBot="1">
      <c r="B41" s="353"/>
      <c r="C41" s="353"/>
      <c r="D41" s="353"/>
      <c r="E41" s="353"/>
      <c r="F41" s="353"/>
    </row>
    <row r="42" spans="2:6" ht="15.75" thickBot="1">
      <c r="B42" s="36"/>
      <c r="C42" s="37" t="s">
        <v>92</v>
      </c>
      <c r="D42" s="2"/>
      <c r="E42" s="3"/>
      <c r="F42" s="4"/>
    </row>
    <row r="43" spans="2:6">
      <c r="B43" s="5" t="s">
        <v>5</v>
      </c>
      <c r="C43" s="240"/>
      <c r="D43" s="6"/>
      <c r="E43" s="7" t="s">
        <v>6</v>
      </c>
      <c r="F43" s="8"/>
    </row>
    <row r="44" spans="2:6">
      <c r="B44" s="9" t="s">
        <v>7</v>
      </c>
      <c r="C44" s="232"/>
      <c r="D44" s="10"/>
      <c r="E44" s="11"/>
      <c r="F44" s="8"/>
    </row>
    <row r="45" spans="2:6">
      <c r="B45" s="9" t="s">
        <v>9</v>
      </c>
      <c r="C45" s="139"/>
      <c r="D45" s="12"/>
      <c r="E45" s="11" t="s">
        <v>10</v>
      </c>
      <c r="F45" s="8"/>
    </row>
    <row r="46" spans="2:6">
      <c r="B46" s="1" t="s">
        <v>11</v>
      </c>
      <c r="C46" s="151"/>
      <c r="D46" s="6"/>
      <c r="E46" s="13"/>
      <c r="F46" s="8"/>
    </row>
    <row r="47" spans="2:6">
      <c r="B47" s="9" t="s">
        <v>12</v>
      </c>
      <c r="C47" s="139"/>
      <c r="D47" s="6"/>
      <c r="E47" s="13"/>
      <c r="F47" s="8"/>
    </row>
    <row r="48" spans="2:6">
      <c r="B48" s="14" t="s">
        <v>13</v>
      </c>
      <c r="C48" s="139"/>
      <c r="D48" s="6"/>
      <c r="E48" s="8"/>
      <c r="F48" s="8"/>
    </row>
    <row r="49" spans="2:6" ht="15.75" thickBot="1">
      <c r="B49" s="14" t="s">
        <v>14</v>
      </c>
      <c r="C49" s="27"/>
      <c r="D49" s="6"/>
      <c r="E49" s="8"/>
      <c r="F49" s="8"/>
    </row>
    <row r="50" spans="2:6" ht="15.75" thickBot="1">
      <c r="B50" s="68" t="s">
        <v>15</v>
      </c>
      <c r="C50" s="68" t="s">
        <v>16</v>
      </c>
      <c r="D50" s="69" t="s">
        <v>17</v>
      </c>
      <c r="E50" s="70" t="s">
        <v>18</v>
      </c>
      <c r="F50" s="71" t="s">
        <v>19</v>
      </c>
    </row>
    <row r="51" spans="2:6" ht="15.75" thickBot="1">
      <c r="B51" s="258"/>
      <c r="C51" s="258"/>
      <c r="D51" s="173"/>
      <c r="E51" s="260"/>
      <c r="F51" s="108"/>
    </row>
    <row r="52" spans="2:6" ht="15.75" thickBot="1">
      <c r="B52" s="23"/>
      <c r="C52" s="72"/>
      <c r="D52" s="29"/>
      <c r="E52" s="24" t="s">
        <v>20</v>
      </c>
      <c r="F52" s="25">
        <f>F51</f>
        <v>0</v>
      </c>
    </row>
    <row r="54" spans="2:6" ht="15.75" thickBot="1">
      <c r="B54" s="353"/>
      <c r="C54" s="353"/>
      <c r="D54" s="353"/>
      <c r="E54" s="353"/>
      <c r="F54" s="353"/>
    </row>
    <row r="55" spans="2:6" ht="15.75" thickBot="1">
      <c r="B55" s="36"/>
      <c r="C55" s="37" t="s">
        <v>93</v>
      </c>
      <c r="D55" s="2"/>
      <c r="E55" s="3"/>
      <c r="F55" s="4"/>
    </row>
    <row r="56" spans="2:6">
      <c r="B56" s="5" t="s">
        <v>5</v>
      </c>
      <c r="C56" s="240"/>
      <c r="D56" s="6"/>
      <c r="E56" s="7" t="s">
        <v>6</v>
      </c>
      <c r="F56" s="8"/>
    </row>
    <row r="57" spans="2:6">
      <c r="B57" s="9" t="s">
        <v>7</v>
      </c>
      <c r="C57" s="232"/>
      <c r="D57" s="10"/>
      <c r="E57" s="11"/>
      <c r="F57" s="8"/>
    </row>
    <row r="58" spans="2:6">
      <c r="B58" s="9" t="s">
        <v>9</v>
      </c>
      <c r="C58" s="139"/>
      <c r="D58" s="12"/>
      <c r="E58" s="11" t="s">
        <v>10</v>
      </c>
      <c r="F58" s="8"/>
    </row>
    <row r="59" spans="2:6">
      <c r="B59" s="1" t="s">
        <v>11</v>
      </c>
      <c r="C59" s="151"/>
      <c r="D59" s="6"/>
      <c r="E59" s="13"/>
      <c r="F59" s="8"/>
    </row>
    <row r="60" spans="2:6">
      <c r="B60" s="9" t="s">
        <v>12</v>
      </c>
      <c r="C60" s="139"/>
      <c r="D60" s="6"/>
      <c r="E60" s="13"/>
      <c r="F60" s="8"/>
    </row>
    <row r="61" spans="2:6">
      <c r="B61" s="14" t="s">
        <v>13</v>
      </c>
      <c r="C61" s="253"/>
      <c r="D61" s="6"/>
      <c r="E61" s="8"/>
      <c r="F61" s="8"/>
    </row>
    <row r="62" spans="2:6" ht="15.75" thickBot="1">
      <c r="B62" s="14" t="s">
        <v>14</v>
      </c>
      <c r="C62" s="27"/>
      <c r="D62" s="6"/>
      <c r="E62" s="8"/>
      <c r="F62" s="8"/>
    </row>
    <row r="63" spans="2:6" ht="15.75" thickBot="1">
      <c r="B63" s="68" t="s">
        <v>15</v>
      </c>
      <c r="C63" s="68" t="s">
        <v>16</v>
      </c>
      <c r="D63" s="69" t="s">
        <v>17</v>
      </c>
      <c r="E63" s="70" t="s">
        <v>18</v>
      </c>
      <c r="F63" s="71" t="s">
        <v>19</v>
      </c>
    </row>
    <row r="64" spans="2:6" ht="15.75" thickBot="1">
      <c r="B64" s="258"/>
      <c r="C64" s="258"/>
      <c r="D64" s="173"/>
      <c r="E64" s="260"/>
      <c r="F64" s="108"/>
    </row>
    <row r="65" spans="2:6" ht="15.75" thickBot="1">
      <c r="B65" s="23"/>
      <c r="C65" s="72"/>
      <c r="D65" s="29"/>
      <c r="E65" s="24" t="s">
        <v>20</v>
      </c>
      <c r="F65" s="25">
        <f>F64</f>
        <v>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zoomScaleNormal="100" workbookViewId="0">
      <selection activeCell="F7" sqref="F7"/>
    </sheetView>
  </sheetViews>
  <sheetFormatPr baseColWidth="10" defaultRowHeight="15"/>
  <cols>
    <col min="1" max="1" width="5.42578125" customWidth="1"/>
    <col min="2" max="2" width="39.140625" style="18" customWidth="1"/>
    <col min="3" max="3" width="17.28515625" style="18" customWidth="1"/>
    <col min="4" max="4" width="13" style="28" customWidth="1"/>
    <col min="5" max="5" width="15.7109375" style="34" customWidth="1"/>
    <col min="6" max="6" width="50.140625" style="34" customWidth="1"/>
    <col min="7" max="7" width="17.85546875" style="19" customWidth="1"/>
    <col min="8" max="8" width="26" style="17" customWidth="1"/>
    <col min="9" max="9" width="17.28515625" style="19" customWidth="1"/>
    <col min="10" max="10" width="27.42578125" style="19" customWidth="1"/>
    <col min="11" max="11" width="16" style="19" customWidth="1"/>
    <col min="12" max="12" width="21.140625" style="18" customWidth="1"/>
    <col min="13" max="13" width="22.42578125" style="18" customWidth="1"/>
    <col min="14" max="14" width="17.5703125" style="18" customWidth="1"/>
    <col min="15" max="15" width="44.85546875" style="18" bestFit="1" customWidth="1"/>
    <col min="16" max="16" width="32" style="118" customWidth="1"/>
    <col min="116" max="116" width="20.5703125" bestFit="1" customWidth="1"/>
  </cols>
  <sheetData>
    <row r="1" spans="1:16">
      <c r="A1" s="361" t="s">
        <v>159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3"/>
    </row>
    <row r="2" spans="1:16" ht="12" customHeight="1" thickBot="1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6"/>
    </row>
    <row r="3" spans="1:16" ht="47.25">
      <c r="A3" s="33" t="s">
        <v>48</v>
      </c>
      <c r="B3" s="116" t="s">
        <v>146</v>
      </c>
      <c r="C3" s="117" t="s">
        <v>42</v>
      </c>
      <c r="D3" s="117" t="s">
        <v>43</v>
      </c>
      <c r="E3" s="117" t="s">
        <v>13</v>
      </c>
      <c r="F3" s="117" t="s">
        <v>118</v>
      </c>
      <c r="G3" s="209" t="s">
        <v>0</v>
      </c>
      <c r="H3" s="117" t="s">
        <v>12</v>
      </c>
      <c r="I3" s="117" t="s">
        <v>44</v>
      </c>
      <c r="J3" s="117" t="s">
        <v>95</v>
      </c>
      <c r="K3" s="117" t="s">
        <v>94</v>
      </c>
      <c r="L3" s="117" t="s">
        <v>45</v>
      </c>
      <c r="M3" s="123" t="s">
        <v>104</v>
      </c>
      <c r="N3" s="117" t="s">
        <v>46</v>
      </c>
      <c r="O3" s="131" t="s">
        <v>47</v>
      </c>
      <c r="P3"/>
    </row>
    <row r="4" spans="1:16" s="114" customFormat="1">
      <c r="A4" s="192">
        <v>1</v>
      </c>
      <c r="B4" s="334" t="s">
        <v>8</v>
      </c>
      <c r="C4" s="335">
        <v>318917</v>
      </c>
      <c r="D4" s="336" t="s">
        <v>132</v>
      </c>
      <c r="E4" s="336"/>
      <c r="F4" s="336" t="s">
        <v>230</v>
      </c>
      <c r="G4" s="337">
        <v>134767</v>
      </c>
      <c r="H4" s="336" t="s">
        <v>53</v>
      </c>
      <c r="I4" s="336">
        <v>7737</v>
      </c>
      <c r="J4" s="338" t="s">
        <v>120</v>
      </c>
      <c r="K4" s="338" t="s">
        <v>120</v>
      </c>
      <c r="L4" s="336">
        <v>176018</v>
      </c>
      <c r="M4" s="339" t="s">
        <v>168</v>
      </c>
      <c r="N4" s="336"/>
      <c r="O4" s="340" t="s">
        <v>54</v>
      </c>
    </row>
    <row r="5" spans="1:16">
      <c r="A5" s="192">
        <v>2</v>
      </c>
      <c r="B5" s="263" t="s">
        <v>124</v>
      </c>
      <c r="C5" s="264">
        <v>154646</v>
      </c>
      <c r="D5" s="265" t="s">
        <v>123</v>
      </c>
      <c r="E5" s="265" t="s">
        <v>153</v>
      </c>
      <c r="F5" s="265" t="s">
        <v>152</v>
      </c>
      <c r="G5" s="266">
        <v>129870</v>
      </c>
      <c r="H5" s="265">
        <v>4700027898</v>
      </c>
      <c r="I5" s="265">
        <v>4667</v>
      </c>
      <c r="J5" s="267">
        <v>43838</v>
      </c>
      <c r="K5" s="268">
        <v>1000070230</v>
      </c>
      <c r="L5" s="265">
        <v>172064</v>
      </c>
      <c r="M5" s="269" t="s">
        <v>168</v>
      </c>
      <c r="N5" s="265"/>
      <c r="O5" s="270" t="s">
        <v>54</v>
      </c>
      <c r="P5"/>
    </row>
    <row r="6" spans="1:16">
      <c r="A6" s="192">
        <v>3</v>
      </c>
      <c r="B6" s="263" t="s">
        <v>124</v>
      </c>
      <c r="C6" s="264">
        <v>154646</v>
      </c>
      <c r="D6" s="265" t="s">
        <v>123</v>
      </c>
      <c r="E6" s="265" t="s">
        <v>154</v>
      </c>
      <c r="F6" s="265" t="s">
        <v>152</v>
      </c>
      <c r="G6" s="266">
        <v>129871</v>
      </c>
      <c r="H6" s="265">
        <v>4700027899</v>
      </c>
      <c r="I6" s="265">
        <v>4668</v>
      </c>
      <c r="J6" s="267">
        <v>43838</v>
      </c>
      <c r="K6" s="265">
        <v>1000070249</v>
      </c>
      <c r="L6" s="265">
        <v>172065</v>
      </c>
      <c r="M6" s="269" t="s">
        <v>168</v>
      </c>
      <c r="N6" s="265"/>
      <c r="O6" s="270" t="s">
        <v>54</v>
      </c>
      <c r="P6"/>
    </row>
    <row r="7" spans="1:16">
      <c r="A7" s="192">
        <v>4</v>
      </c>
      <c r="B7" s="263" t="s">
        <v>124</v>
      </c>
      <c r="C7" s="264">
        <v>154646</v>
      </c>
      <c r="D7" s="265" t="s">
        <v>123</v>
      </c>
      <c r="E7" s="265" t="s">
        <v>155</v>
      </c>
      <c r="F7" s="265" t="s">
        <v>152</v>
      </c>
      <c r="G7" s="266">
        <v>129872</v>
      </c>
      <c r="H7" s="265">
        <v>4700027900</v>
      </c>
      <c r="I7" s="265">
        <v>4670</v>
      </c>
      <c r="J7" s="267">
        <v>43838</v>
      </c>
      <c r="K7" s="268">
        <v>1000070239</v>
      </c>
      <c r="L7" s="265">
        <v>172066</v>
      </c>
      <c r="M7" s="269" t="s">
        <v>168</v>
      </c>
      <c r="N7" s="265"/>
      <c r="O7" s="270" t="s">
        <v>54</v>
      </c>
      <c r="P7"/>
    </row>
    <row r="8" spans="1:16">
      <c r="A8" s="192">
        <v>5</v>
      </c>
      <c r="B8" s="263" t="s">
        <v>124</v>
      </c>
      <c r="C8" s="264">
        <v>154646</v>
      </c>
      <c r="D8" s="265" t="s">
        <v>123</v>
      </c>
      <c r="E8" s="265" t="s">
        <v>156</v>
      </c>
      <c r="F8" s="265" t="s">
        <v>152</v>
      </c>
      <c r="G8" s="266">
        <v>129873</v>
      </c>
      <c r="H8" s="265">
        <v>4700027901</v>
      </c>
      <c r="I8" s="265">
        <v>4671</v>
      </c>
      <c r="J8" s="267">
        <v>43838</v>
      </c>
      <c r="K8" s="268">
        <v>1000070246</v>
      </c>
      <c r="L8" s="265">
        <v>172067</v>
      </c>
      <c r="M8" s="269" t="s">
        <v>168</v>
      </c>
      <c r="N8" s="265"/>
      <c r="O8" s="270" t="s">
        <v>54</v>
      </c>
      <c r="P8"/>
    </row>
    <row r="9" spans="1:16">
      <c r="A9" s="192">
        <v>6</v>
      </c>
      <c r="B9" s="263" t="s">
        <v>124</v>
      </c>
      <c r="C9" s="264">
        <v>154646</v>
      </c>
      <c r="D9" s="265" t="s">
        <v>123</v>
      </c>
      <c r="E9" s="265" t="s">
        <v>157</v>
      </c>
      <c r="F9" s="265" t="s">
        <v>152</v>
      </c>
      <c r="G9" s="266">
        <v>129874</v>
      </c>
      <c r="H9" s="265">
        <v>4700027902</v>
      </c>
      <c r="I9" s="265">
        <v>4673</v>
      </c>
      <c r="J9" s="267">
        <v>43838</v>
      </c>
      <c r="K9" s="268">
        <v>1000070247</v>
      </c>
      <c r="L9" s="265">
        <v>172068</v>
      </c>
      <c r="M9" s="269" t="s">
        <v>168</v>
      </c>
      <c r="N9" s="265"/>
      <c r="O9" s="270" t="s">
        <v>54</v>
      </c>
      <c r="P9"/>
    </row>
    <row r="10" spans="1:16">
      <c r="A10" s="192">
        <v>7</v>
      </c>
      <c r="B10" s="263" t="s">
        <v>124</v>
      </c>
      <c r="C10" s="264">
        <v>136406</v>
      </c>
      <c r="D10" s="265" t="s">
        <v>123</v>
      </c>
      <c r="E10" s="271" t="s">
        <v>148</v>
      </c>
      <c r="F10" s="271" t="s">
        <v>150</v>
      </c>
      <c r="G10" s="266">
        <v>127293</v>
      </c>
      <c r="H10" s="271">
        <v>4700027237</v>
      </c>
      <c r="I10" s="265">
        <v>313948</v>
      </c>
      <c r="J10" s="272">
        <v>43833</v>
      </c>
      <c r="K10" s="265">
        <v>1000070756</v>
      </c>
      <c r="L10" s="265">
        <v>172069</v>
      </c>
      <c r="M10" s="269" t="s">
        <v>168</v>
      </c>
      <c r="N10" s="265"/>
      <c r="O10" s="270" t="s">
        <v>54</v>
      </c>
      <c r="P10"/>
    </row>
    <row r="11" spans="1:16">
      <c r="A11" s="192">
        <v>8</v>
      </c>
      <c r="B11" s="263" t="s">
        <v>124</v>
      </c>
      <c r="C11" s="264">
        <v>136406</v>
      </c>
      <c r="D11" s="265" t="s">
        <v>123</v>
      </c>
      <c r="E11" s="271" t="s">
        <v>149</v>
      </c>
      <c r="F11" s="271" t="s">
        <v>150</v>
      </c>
      <c r="G11" s="266">
        <v>127294</v>
      </c>
      <c r="H11" s="271">
        <v>4700027238</v>
      </c>
      <c r="I11" s="265">
        <v>313949</v>
      </c>
      <c r="J11" s="272">
        <v>43833</v>
      </c>
      <c r="K11" s="265">
        <v>1000070755</v>
      </c>
      <c r="L11" s="265">
        <v>172086</v>
      </c>
      <c r="M11" s="265" t="s">
        <v>168</v>
      </c>
      <c r="N11" s="265"/>
      <c r="O11" s="270" t="s">
        <v>54</v>
      </c>
      <c r="P11"/>
    </row>
    <row r="12" spans="1:16">
      <c r="A12" s="126">
        <v>9</v>
      </c>
      <c r="B12" s="290" t="s">
        <v>97</v>
      </c>
      <c r="C12" s="291">
        <v>314160</v>
      </c>
      <c r="D12" s="292" t="s">
        <v>123</v>
      </c>
      <c r="E12" s="293">
        <v>7315</v>
      </c>
      <c r="F12" s="293" t="s">
        <v>139</v>
      </c>
      <c r="G12" s="266">
        <v>112179</v>
      </c>
      <c r="H12" s="268">
        <v>356</v>
      </c>
      <c r="I12" s="269">
        <v>293952</v>
      </c>
      <c r="J12" s="293" t="s">
        <v>120</v>
      </c>
      <c r="K12" s="293" t="s">
        <v>120</v>
      </c>
      <c r="L12" s="293">
        <v>173973</v>
      </c>
      <c r="M12" s="269" t="s">
        <v>179</v>
      </c>
      <c r="N12" s="293" t="s">
        <v>119</v>
      </c>
      <c r="O12" s="294" t="s">
        <v>54</v>
      </c>
      <c r="P12"/>
    </row>
    <row r="13" spans="1:16">
      <c r="A13" s="126">
        <v>10</v>
      </c>
      <c r="B13" s="290" t="s">
        <v>97</v>
      </c>
      <c r="C13" s="295">
        <v>595850</v>
      </c>
      <c r="D13" s="292" t="s">
        <v>123</v>
      </c>
      <c r="E13" s="293">
        <v>7318</v>
      </c>
      <c r="F13" s="293" t="s">
        <v>144</v>
      </c>
      <c r="G13" s="266">
        <v>115444</v>
      </c>
      <c r="H13" s="268">
        <v>356</v>
      </c>
      <c r="I13" s="269">
        <v>298509</v>
      </c>
      <c r="J13" s="293" t="s">
        <v>120</v>
      </c>
      <c r="K13" s="293" t="s">
        <v>120</v>
      </c>
      <c r="L13" s="293">
        <v>173974</v>
      </c>
      <c r="M13" s="269" t="s">
        <v>179</v>
      </c>
      <c r="N13" s="293" t="s">
        <v>119</v>
      </c>
      <c r="O13" s="294" t="s">
        <v>54</v>
      </c>
      <c r="P13"/>
    </row>
    <row r="14" spans="1:16" s="289" customFormat="1">
      <c r="A14" s="126">
        <v>11</v>
      </c>
      <c r="B14" s="231" t="s">
        <v>97</v>
      </c>
      <c r="C14" s="286">
        <v>-390000</v>
      </c>
      <c r="D14" s="132" t="s">
        <v>132</v>
      </c>
      <c r="E14" s="132">
        <v>7320</v>
      </c>
      <c r="F14" s="287" t="s">
        <v>145</v>
      </c>
      <c r="G14" s="19">
        <v>135023</v>
      </c>
      <c r="H14" s="124">
        <v>351</v>
      </c>
      <c r="I14" s="171">
        <v>5536</v>
      </c>
      <c r="J14" s="288" t="s">
        <v>120</v>
      </c>
      <c r="K14" s="288" t="s">
        <v>120</v>
      </c>
      <c r="L14" s="132">
        <v>173983</v>
      </c>
      <c r="M14" s="233" t="s">
        <v>178</v>
      </c>
      <c r="N14" s="132" t="s">
        <v>119</v>
      </c>
      <c r="O14" s="152" t="s">
        <v>229</v>
      </c>
    </row>
    <row r="15" spans="1:16">
      <c r="A15" s="126">
        <v>12</v>
      </c>
      <c r="B15" s="290" t="s">
        <v>97</v>
      </c>
      <c r="C15" s="295">
        <v>1988200</v>
      </c>
      <c r="D15" s="292" t="s">
        <v>123</v>
      </c>
      <c r="E15" s="293">
        <v>7322</v>
      </c>
      <c r="F15" s="293" t="s">
        <v>158</v>
      </c>
      <c r="G15" s="266">
        <v>132322</v>
      </c>
      <c r="H15" s="293">
        <v>308</v>
      </c>
      <c r="I15" s="269">
        <v>6116</v>
      </c>
      <c r="J15" s="293" t="s">
        <v>120</v>
      </c>
      <c r="K15" s="293" t="s">
        <v>120</v>
      </c>
      <c r="L15" s="315">
        <v>174417</v>
      </c>
      <c r="M15" s="269" t="s">
        <v>179</v>
      </c>
      <c r="N15" s="265" t="s">
        <v>79</v>
      </c>
      <c r="O15" s="294" t="s">
        <v>54</v>
      </c>
      <c r="P15"/>
    </row>
    <row r="16" spans="1:16" s="114" customFormat="1" ht="17.25" customHeight="1">
      <c r="A16" s="126">
        <v>13</v>
      </c>
      <c r="B16" s="309" t="s">
        <v>141</v>
      </c>
      <c r="C16" s="310">
        <v>287868</v>
      </c>
      <c r="D16" s="265" t="s">
        <v>132</v>
      </c>
      <c r="E16" s="265" t="s">
        <v>170</v>
      </c>
      <c r="F16" s="265" t="s">
        <v>172</v>
      </c>
      <c r="G16" s="311">
        <v>134890</v>
      </c>
      <c r="H16" s="265">
        <v>823329</v>
      </c>
      <c r="I16" s="265">
        <v>6059</v>
      </c>
      <c r="J16" s="265" t="s">
        <v>120</v>
      </c>
      <c r="K16" s="265" t="s">
        <v>120</v>
      </c>
      <c r="L16" s="265">
        <v>174378</v>
      </c>
      <c r="M16" s="265" t="s">
        <v>179</v>
      </c>
      <c r="N16" s="265" t="s">
        <v>78</v>
      </c>
      <c r="O16" s="312" t="s">
        <v>54</v>
      </c>
    </row>
    <row r="17" spans="1:16" s="114" customFormat="1" ht="17.25" customHeight="1">
      <c r="A17" s="126">
        <v>14</v>
      </c>
      <c r="B17" s="309" t="s">
        <v>141</v>
      </c>
      <c r="C17" s="310">
        <v>287868</v>
      </c>
      <c r="D17" s="265" t="s">
        <v>132</v>
      </c>
      <c r="E17" s="265" t="s">
        <v>171</v>
      </c>
      <c r="F17" s="265" t="s">
        <v>172</v>
      </c>
      <c r="G17" s="311">
        <v>134894</v>
      </c>
      <c r="H17" s="265">
        <v>823328</v>
      </c>
      <c r="I17" s="265">
        <v>6058</v>
      </c>
      <c r="J17" s="265" t="s">
        <v>120</v>
      </c>
      <c r="K17" s="265" t="s">
        <v>120</v>
      </c>
      <c r="L17" s="265">
        <v>174402</v>
      </c>
      <c r="M17" s="265" t="s">
        <v>179</v>
      </c>
      <c r="N17" s="265" t="s">
        <v>78</v>
      </c>
      <c r="O17" s="312" t="s">
        <v>54</v>
      </c>
    </row>
    <row r="18" spans="1:16">
      <c r="A18" s="126">
        <v>15</v>
      </c>
      <c r="B18" s="290" t="s">
        <v>97</v>
      </c>
      <c r="C18" s="295">
        <v>138000</v>
      </c>
      <c r="D18" s="292" t="s">
        <v>123</v>
      </c>
      <c r="E18" s="293">
        <v>7321</v>
      </c>
      <c r="F18" s="316" t="s">
        <v>50</v>
      </c>
      <c r="G18" s="266">
        <v>135022</v>
      </c>
      <c r="H18" s="293">
        <v>352</v>
      </c>
      <c r="I18" s="268">
        <v>6375</v>
      </c>
      <c r="J18" s="314" t="s">
        <v>120</v>
      </c>
      <c r="K18" s="314" t="s">
        <v>120</v>
      </c>
      <c r="L18" s="265">
        <v>174720</v>
      </c>
      <c r="M18" s="269" t="s">
        <v>179</v>
      </c>
      <c r="N18" s="293" t="s">
        <v>79</v>
      </c>
      <c r="O18" s="312" t="s">
        <v>54</v>
      </c>
      <c r="P18"/>
    </row>
    <row r="19" spans="1:16">
      <c r="A19" s="126">
        <v>16</v>
      </c>
      <c r="B19" s="290" t="s">
        <v>176</v>
      </c>
      <c r="C19" s="264">
        <v>1741142</v>
      </c>
      <c r="D19" s="265" t="s">
        <v>132</v>
      </c>
      <c r="E19" s="265">
        <v>7120</v>
      </c>
      <c r="F19" s="265" t="s">
        <v>177</v>
      </c>
      <c r="G19" s="313">
        <v>135633</v>
      </c>
      <c r="H19" s="265">
        <v>4500287480</v>
      </c>
      <c r="I19" s="265">
        <v>6182</v>
      </c>
      <c r="J19" s="314" t="s">
        <v>120</v>
      </c>
      <c r="K19" s="314" t="s">
        <v>120</v>
      </c>
      <c r="L19" s="265">
        <v>175096</v>
      </c>
      <c r="M19" s="265" t="s">
        <v>179</v>
      </c>
      <c r="N19" s="265" t="s">
        <v>78</v>
      </c>
      <c r="O19" s="312" t="s">
        <v>54</v>
      </c>
      <c r="P19"/>
    </row>
    <row r="20" spans="1:16">
      <c r="A20" s="126">
        <v>17</v>
      </c>
      <c r="B20" s="290" t="s">
        <v>124</v>
      </c>
      <c r="C20" s="264">
        <v>250000</v>
      </c>
      <c r="D20" s="265" t="s">
        <v>123</v>
      </c>
      <c r="E20" s="265">
        <v>7410</v>
      </c>
      <c r="F20" s="321" t="s">
        <v>151</v>
      </c>
      <c r="G20" s="266">
        <v>129487</v>
      </c>
      <c r="H20" s="265">
        <v>4700027931</v>
      </c>
      <c r="I20" s="271">
        <v>316279</v>
      </c>
      <c r="J20" s="267">
        <v>43837</v>
      </c>
      <c r="K20" s="268">
        <v>1000070163</v>
      </c>
      <c r="L20" s="293">
        <v>175658</v>
      </c>
      <c r="M20" s="265" t="s">
        <v>179</v>
      </c>
      <c r="N20" s="265" t="s">
        <v>79</v>
      </c>
      <c r="O20" s="270" t="s">
        <v>54</v>
      </c>
      <c r="P20" s="225"/>
    </row>
    <row r="21" spans="1:16">
      <c r="A21" s="126">
        <v>18</v>
      </c>
      <c r="B21" s="318" t="s">
        <v>124</v>
      </c>
      <c r="C21" s="264">
        <v>250000</v>
      </c>
      <c r="D21" s="265" t="s">
        <v>123</v>
      </c>
      <c r="E21" s="265">
        <v>7414</v>
      </c>
      <c r="F21" s="321" t="s">
        <v>151</v>
      </c>
      <c r="G21" s="266">
        <v>130031</v>
      </c>
      <c r="H21" s="265">
        <v>4700027975</v>
      </c>
      <c r="I21" s="265">
        <v>5501</v>
      </c>
      <c r="J21" s="319">
        <v>43840</v>
      </c>
      <c r="K21" s="320">
        <v>1000070242</v>
      </c>
      <c r="L21" s="293">
        <v>175657</v>
      </c>
      <c r="M21" s="265" t="s">
        <v>179</v>
      </c>
      <c r="N21" s="265" t="s">
        <v>79</v>
      </c>
      <c r="O21" s="270" t="s">
        <v>54</v>
      </c>
      <c r="P21" s="225"/>
    </row>
    <row r="22" spans="1:16">
      <c r="A22" s="126">
        <v>19</v>
      </c>
      <c r="B22" s="263" t="s">
        <v>124</v>
      </c>
      <c r="C22" s="264">
        <v>776160</v>
      </c>
      <c r="D22" s="265" t="s">
        <v>123</v>
      </c>
      <c r="E22" s="265">
        <v>7399</v>
      </c>
      <c r="F22" s="265" t="s">
        <v>147</v>
      </c>
      <c r="G22" s="311">
        <v>122560</v>
      </c>
      <c r="H22" s="265">
        <v>4700026544</v>
      </c>
      <c r="I22" s="265">
        <v>308218</v>
      </c>
      <c r="J22" s="272">
        <v>43773</v>
      </c>
      <c r="K22" s="265">
        <v>1000067064</v>
      </c>
      <c r="L22" s="293">
        <v>175656</v>
      </c>
      <c r="M22" s="265" t="s">
        <v>179</v>
      </c>
      <c r="N22" s="265" t="s">
        <v>80</v>
      </c>
      <c r="O22" s="270" t="s">
        <v>54</v>
      </c>
      <c r="P22" s="225"/>
    </row>
    <row r="23" spans="1:16">
      <c r="A23" s="126">
        <v>20</v>
      </c>
      <c r="B23" s="346" t="s">
        <v>140</v>
      </c>
      <c r="C23" s="347">
        <v>250000</v>
      </c>
      <c r="D23" s="315" t="s">
        <v>123</v>
      </c>
      <c r="E23" s="265">
        <v>7221</v>
      </c>
      <c r="F23" s="348" t="s">
        <v>143</v>
      </c>
      <c r="G23" s="315">
        <v>136816</v>
      </c>
      <c r="H23" s="265">
        <v>337908</v>
      </c>
      <c r="I23" s="269">
        <v>7736</v>
      </c>
      <c r="J23" s="350" t="s">
        <v>120</v>
      </c>
      <c r="K23" s="351" t="s">
        <v>120</v>
      </c>
      <c r="L23" s="315">
        <v>176022</v>
      </c>
      <c r="M23" s="265" t="s">
        <v>179</v>
      </c>
      <c r="N23" s="265" t="s">
        <v>80</v>
      </c>
      <c r="O23" s="270" t="s">
        <v>54</v>
      </c>
      <c r="P23" s="225"/>
    </row>
    <row r="24" spans="1:16">
      <c r="A24" s="126">
        <v>21</v>
      </c>
      <c r="B24" s="346" t="s">
        <v>140</v>
      </c>
      <c r="C24" s="347">
        <v>250000</v>
      </c>
      <c r="D24" s="315" t="s">
        <v>123</v>
      </c>
      <c r="E24" s="265">
        <v>7219</v>
      </c>
      <c r="F24" s="348" t="s">
        <v>143</v>
      </c>
      <c r="G24" s="315">
        <v>137197</v>
      </c>
      <c r="H24" s="265">
        <v>336642</v>
      </c>
      <c r="I24" s="269">
        <v>8009</v>
      </c>
      <c r="J24" s="267" t="s">
        <v>120</v>
      </c>
      <c r="K24" s="268" t="s">
        <v>120</v>
      </c>
      <c r="L24" s="348">
        <v>176382</v>
      </c>
      <c r="M24" s="349" t="s">
        <v>178</v>
      </c>
      <c r="N24" s="265" t="s">
        <v>80</v>
      </c>
      <c r="O24" s="270" t="s">
        <v>54</v>
      </c>
      <c r="P24" s="225"/>
    </row>
    <row r="25" spans="1:16">
      <c r="A25" s="126">
        <v>22</v>
      </c>
      <c r="B25" s="346" t="s">
        <v>223</v>
      </c>
      <c r="C25" s="347">
        <v>180000</v>
      </c>
      <c r="D25" s="315" t="s">
        <v>123</v>
      </c>
      <c r="E25" s="265">
        <v>7188</v>
      </c>
      <c r="F25" s="348" t="s">
        <v>50</v>
      </c>
      <c r="G25" s="315">
        <v>137201</v>
      </c>
      <c r="H25" s="269" t="s">
        <v>224</v>
      </c>
      <c r="I25" s="269">
        <v>8008</v>
      </c>
      <c r="J25" s="267" t="s">
        <v>120</v>
      </c>
      <c r="K25" s="268" t="s">
        <v>120</v>
      </c>
      <c r="L25" s="348">
        <v>176381</v>
      </c>
      <c r="M25" s="349" t="s">
        <v>178</v>
      </c>
      <c r="N25" s="265" t="s">
        <v>80</v>
      </c>
      <c r="O25" s="270" t="s">
        <v>54</v>
      </c>
      <c r="P25" s="225"/>
    </row>
    <row r="26" spans="1:16">
      <c r="A26" s="126">
        <v>23</v>
      </c>
      <c r="B26" s="290" t="s">
        <v>187</v>
      </c>
      <c r="C26" s="343">
        <v>142085</v>
      </c>
      <c r="D26" s="271" t="s">
        <v>123</v>
      </c>
      <c r="E26" s="265">
        <v>7014</v>
      </c>
      <c r="F26" s="265" t="s">
        <v>50</v>
      </c>
      <c r="G26" s="344">
        <v>135645</v>
      </c>
      <c r="H26" s="265">
        <v>156260</v>
      </c>
      <c r="I26" s="265">
        <v>6440</v>
      </c>
      <c r="J26" s="268" t="s">
        <v>120</v>
      </c>
      <c r="K26" s="268" t="s">
        <v>120</v>
      </c>
      <c r="L26" s="313">
        <v>176380</v>
      </c>
      <c r="M26" s="265" t="s">
        <v>179</v>
      </c>
      <c r="N26" s="345" t="s">
        <v>80</v>
      </c>
      <c r="O26" s="294" t="s">
        <v>54</v>
      </c>
      <c r="P26"/>
    </row>
    <row r="27" spans="1:16" ht="15.75">
      <c r="B27" s="134" t="s">
        <v>2</v>
      </c>
      <c r="C27" s="135">
        <v>8497375</v>
      </c>
      <c r="E27" s="371" t="s">
        <v>52</v>
      </c>
      <c r="F27" s="372"/>
      <c r="G27" s="373"/>
      <c r="H27" s="136" t="s">
        <v>54</v>
      </c>
      <c r="I27" s="380" t="s">
        <v>65</v>
      </c>
      <c r="J27" s="381"/>
      <c r="K27" s="381"/>
      <c r="L27" s="382"/>
      <c r="M27" s="121"/>
    </row>
    <row r="28" spans="1:16" ht="18.75">
      <c r="B28" s="76" t="s">
        <v>1</v>
      </c>
      <c r="C28" s="39">
        <f>SUM(C4)</f>
        <v>318917</v>
      </c>
      <c r="E28" s="376" t="s">
        <v>119</v>
      </c>
      <c r="F28" s="377"/>
      <c r="G28" s="82">
        <v>3000000</v>
      </c>
      <c r="H28" s="133">
        <v>910010</v>
      </c>
      <c r="I28" s="374"/>
      <c r="J28" s="356"/>
      <c r="K28" s="356"/>
      <c r="L28" s="375"/>
      <c r="M28" s="122"/>
    </row>
    <row r="29" spans="1:16" ht="18.75">
      <c r="B29" s="367" t="s">
        <v>51</v>
      </c>
      <c r="C29" s="369">
        <f>C27+C28</f>
        <v>8816292</v>
      </c>
      <c r="E29" s="376" t="s">
        <v>78</v>
      </c>
      <c r="F29" s="377"/>
      <c r="G29" s="82">
        <v>5000000</v>
      </c>
      <c r="H29" s="133">
        <v>2316878</v>
      </c>
      <c r="I29" s="374"/>
      <c r="J29" s="356"/>
      <c r="K29" s="356"/>
      <c r="L29" s="375"/>
      <c r="M29" s="122"/>
    </row>
    <row r="30" spans="1:16" ht="18.75">
      <c r="B30" s="368"/>
      <c r="C30" s="370"/>
      <c r="E30" s="378" t="s">
        <v>80</v>
      </c>
      <c r="F30" s="379"/>
      <c r="G30" s="82">
        <v>3000000</v>
      </c>
      <c r="H30" s="133">
        <v>1598245</v>
      </c>
      <c r="I30" s="374"/>
      <c r="J30" s="356"/>
      <c r="K30" s="356"/>
      <c r="L30" s="375"/>
      <c r="M30" s="122"/>
    </row>
    <row r="31" spans="1:16" ht="19.5" thickBot="1">
      <c r="B31" s="35" t="s">
        <v>3</v>
      </c>
      <c r="C31" s="38"/>
      <c r="E31" s="359" t="s">
        <v>138</v>
      </c>
      <c r="F31" s="360"/>
      <c r="G31" s="82">
        <v>1500000</v>
      </c>
      <c r="H31" s="133"/>
      <c r="I31" s="356"/>
      <c r="J31" s="357"/>
      <c r="K31" s="357"/>
      <c r="L31" s="358"/>
      <c r="M31" s="122"/>
      <c r="N31" s="40"/>
    </row>
    <row r="32" spans="1:16" ht="18.75">
      <c r="B32" s="229"/>
      <c r="C32" s="230"/>
      <c r="E32" s="359" t="s">
        <v>162</v>
      </c>
      <c r="F32" s="360"/>
      <c r="G32" s="82"/>
      <c r="H32" s="133"/>
      <c r="I32" s="226"/>
      <c r="J32" s="227"/>
      <c r="K32" s="227"/>
      <c r="L32" s="228"/>
      <c r="M32" s="122"/>
      <c r="N32" s="40"/>
    </row>
    <row r="33" spans="2:14" ht="18.75">
      <c r="B33"/>
      <c r="C33"/>
      <c r="E33" s="359" t="s">
        <v>79</v>
      </c>
      <c r="F33" s="360"/>
      <c r="G33" s="82">
        <v>5000000</v>
      </c>
      <c r="H33" s="133">
        <v>2626200</v>
      </c>
      <c r="I33" s="356"/>
      <c r="J33" s="357"/>
      <c r="K33" s="357"/>
      <c r="L33" s="358"/>
      <c r="M33" s="122"/>
      <c r="N33" s="40"/>
    </row>
    <row r="34" spans="2:14" ht="15.75" thickBot="1">
      <c r="E34" s="77"/>
      <c r="F34" s="125"/>
      <c r="G34" s="78"/>
      <c r="H34" s="79"/>
      <c r="I34" s="80"/>
      <c r="J34" s="80"/>
      <c r="K34" s="80"/>
      <c r="L34" s="81"/>
      <c r="M34"/>
    </row>
    <row r="70" spans="9:9">
      <c r="I70" s="177">
        <v>0.66666666666666663</v>
      </c>
    </row>
  </sheetData>
  <mergeCells count="16">
    <mergeCell ref="I33:L33"/>
    <mergeCell ref="E33:F33"/>
    <mergeCell ref="A1:O2"/>
    <mergeCell ref="B29:B30"/>
    <mergeCell ref="C29:C30"/>
    <mergeCell ref="E27:G27"/>
    <mergeCell ref="I31:L31"/>
    <mergeCell ref="I30:L30"/>
    <mergeCell ref="I29:L29"/>
    <mergeCell ref="I28:L28"/>
    <mergeCell ref="E28:F28"/>
    <mergeCell ref="E29:F29"/>
    <mergeCell ref="E30:F30"/>
    <mergeCell ref="I27:L27"/>
    <mergeCell ref="E31:F31"/>
    <mergeCell ref="E32:F32"/>
  </mergeCells>
  <conditionalFormatting sqref="H28:H33">
    <cfRule type="cellIs" dxfId="18" priority="6" operator="greaterThan">
      <formula>$G$28</formula>
    </cfRule>
  </conditionalFormatting>
  <conditionalFormatting sqref="C29:C30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0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4" sqref="F4:G4"/>
    </sheetView>
  </sheetViews>
  <sheetFormatPr baseColWidth="10" defaultRowHeight="15"/>
  <cols>
    <col min="1" max="1" width="5.5703125" style="13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37" t="s">
        <v>131</v>
      </c>
      <c r="B2" s="383" t="s">
        <v>24</v>
      </c>
      <c r="C2" s="384"/>
    </row>
    <row r="3" spans="1:9" ht="15.75" thickBot="1">
      <c r="A3" s="137">
        <v>10</v>
      </c>
      <c r="B3" s="211">
        <v>9910000003</v>
      </c>
      <c r="C3" s="212" t="s">
        <v>50</v>
      </c>
      <c r="E3" s="193" t="s">
        <v>66</v>
      </c>
      <c r="F3" s="194" t="s">
        <v>69</v>
      </c>
      <c r="G3" s="193" t="s">
        <v>67</v>
      </c>
      <c r="H3" s="193" t="s">
        <v>68</v>
      </c>
      <c r="I3" s="18"/>
    </row>
    <row r="4" spans="1:9" ht="15.75" thickBot="1">
      <c r="A4" s="137">
        <v>13</v>
      </c>
      <c r="B4" s="74" t="s">
        <v>25</v>
      </c>
      <c r="C4" s="75" t="s">
        <v>76</v>
      </c>
      <c r="E4" s="250">
        <v>1</v>
      </c>
      <c r="F4" s="211">
        <v>9910000003</v>
      </c>
      <c r="G4" s="212" t="s">
        <v>50</v>
      </c>
      <c r="H4" s="284">
        <v>180000</v>
      </c>
      <c r="I4" s="40">
        <f>E4*H4</f>
        <v>180000</v>
      </c>
    </row>
    <row r="5" spans="1:9" ht="16.5" thickBot="1">
      <c r="A5" s="137">
        <v>5</v>
      </c>
      <c r="B5" s="213">
        <v>3200000000</v>
      </c>
      <c r="C5" s="214" t="s">
        <v>26</v>
      </c>
      <c r="D5" s="73"/>
      <c r="E5" s="251"/>
      <c r="F5" s="307"/>
      <c r="G5" s="257"/>
      <c r="H5" s="252"/>
      <c r="I5" s="40">
        <f t="shared" ref="I5:I12" si="0">E5*H5</f>
        <v>0</v>
      </c>
    </row>
    <row r="6" spans="1:9">
      <c r="A6" s="137">
        <v>19</v>
      </c>
      <c r="B6" s="213">
        <v>11112222</v>
      </c>
      <c r="C6" s="214" t="s">
        <v>27</v>
      </c>
      <c r="E6" s="242"/>
      <c r="F6" s="224"/>
      <c r="G6" s="241"/>
      <c r="H6" s="243"/>
      <c r="I6" s="40">
        <f t="shared" si="0"/>
        <v>0</v>
      </c>
    </row>
    <row r="7" spans="1:9">
      <c r="B7" s="215">
        <v>38827</v>
      </c>
      <c r="C7" s="216" t="s">
        <v>105</v>
      </c>
      <c r="E7" s="128"/>
      <c r="F7" s="224"/>
      <c r="G7" s="236"/>
      <c r="H7" s="244"/>
      <c r="I7" s="40">
        <f t="shared" si="0"/>
        <v>0</v>
      </c>
    </row>
    <row r="8" spans="1:9">
      <c r="B8" s="215">
        <v>18942</v>
      </c>
      <c r="C8" s="216" t="s">
        <v>106</v>
      </c>
      <c r="E8" s="128"/>
      <c r="F8" s="224"/>
      <c r="G8" s="236"/>
      <c r="H8" s="244"/>
      <c r="I8" s="40">
        <f t="shared" si="0"/>
        <v>0</v>
      </c>
    </row>
    <row r="9" spans="1:9" ht="15.75" thickBot="1">
      <c r="A9" s="137">
        <v>15</v>
      </c>
      <c r="B9" s="217">
        <v>111110000</v>
      </c>
      <c r="C9" s="218" t="s">
        <v>28</v>
      </c>
      <c r="E9" s="128"/>
      <c r="F9" s="236"/>
      <c r="G9" s="236"/>
      <c r="H9" s="245"/>
      <c r="I9" s="40">
        <f t="shared" si="0"/>
        <v>0</v>
      </c>
    </row>
    <row r="10" spans="1:9" ht="15.75">
      <c r="B10" s="31"/>
      <c r="C10" s="32"/>
      <c r="E10" s="128"/>
      <c r="F10" s="141"/>
      <c r="G10" s="155"/>
      <c r="H10" s="154"/>
      <c r="I10" s="40">
        <f t="shared" si="0"/>
        <v>0</v>
      </c>
    </row>
    <row r="11" spans="1:9" ht="16.5" thickBot="1">
      <c r="E11" s="128"/>
      <c r="F11" s="141"/>
      <c r="G11" s="155"/>
      <c r="H11" s="154"/>
      <c r="I11" s="40">
        <f t="shared" si="0"/>
        <v>0</v>
      </c>
    </row>
    <row r="12" spans="1:9" s="44" customFormat="1" ht="19.5" thickBot="1">
      <c r="A12" s="138"/>
      <c r="B12" s="43" t="s">
        <v>24</v>
      </c>
      <c r="C12" s="43" t="s">
        <v>70</v>
      </c>
      <c r="E12" s="128"/>
      <c r="F12" s="129"/>
      <c r="G12" s="127"/>
      <c r="H12" s="130"/>
      <c r="I12" s="40">
        <f t="shared" si="0"/>
        <v>0</v>
      </c>
    </row>
    <row r="13" spans="1:9" ht="15.75">
      <c r="B13" s="45" t="s">
        <v>55</v>
      </c>
      <c r="C13" s="46" t="s">
        <v>56</v>
      </c>
      <c r="E13" s="128"/>
      <c r="F13" s="129"/>
      <c r="G13" s="127"/>
      <c r="H13" s="130"/>
      <c r="I13" s="115"/>
    </row>
    <row r="14" spans="1:9">
      <c r="B14" s="47" t="s">
        <v>57</v>
      </c>
      <c r="C14" s="56" t="s">
        <v>58</v>
      </c>
      <c r="D14" s="57"/>
      <c r="E14" s="58"/>
      <c r="F14" s="59"/>
      <c r="G14" s="58"/>
      <c r="I14" s="115">
        <f>SUM(I4:I13)</f>
        <v>180000</v>
      </c>
    </row>
    <row r="15" spans="1:9" ht="15.75">
      <c r="B15" s="47" t="s">
        <v>59</v>
      </c>
      <c r="C15" s="56" t="s">
        <v>60</v>
      </c>
      <c r="D15" s="55"/>
      <c r="E15" s="61" t="s">
        <v>41</v>
      </c>
      <c r="F15" s="62"/>
      <c r="G15" s="60"/>
    </row>
    <row r="16" spans="1:9" ht="15.75" thickBot="1">
      <c r="B16" s="47" t="s">
        <v>61</v>
      </c>
      <c r="C16" s="48" t="s">
        <v>62</v>
      </c>
      <c r="E16" s="61" t="s">
        <v>121</v>
      </c>
      <c r="F16" s="18"/>
      <c r="G16" s="64" t="s">
        <v>73</v>
      </c>
      <c r="I16" s="115"/>
    </row>
    <row r="17" spans="2:9" ht="15.75" thickBot="1">
      <c r="B17" s="47" t="s">
        <v>63</v>
      </c>
      <c r="C17" s="48" t="s">
        <v>64</v>
      </c>
      <c r="E17" s="49" t="s">
        <v>66</v>
      </c>
      <c r="F17" s="50" t="s">
        <v>69</v>
      </c>
      <c r="G17" s="50" t="s">
        <v>67</v>
      </c>
      <c r="H17" s="50" t="s">
        <v>68</v>
      </c>
    </row>
    <row r="18" spans="2:9" ht="15.75" thickBot="1">
      <c r="B18" s="41"/>
      <c r="C18" s="42"/>
      <c r="E18" s="51">
        <v>1</v>
      </c>
      <c r="F18" s="52">
        <v>3200000000</v>
      </c>
      <c r="G18" s="53" t="s">
        <v>26</v>
      </c>
      <c r="H18" s="178">
        <v>1610196</v>
      </c>
    </row>
    <row r="19" spans="2:9">
      <c r="C19">
        <f>27042*5</f>
        <v>135210</v>
      </c>
      <c r="D19" s="55"/>
      <c r="E19" s="353" t="s">
        <v>122</v>
      </c>
      <c r="F19" s="353"/>
      <c r="G19" s="353"/>
      <c r="H19" s="353"/>
      <c r="I19" s="353"/>
    </row>
    <row r="20" spans="2:9">
      <c r="E20" s="63" t="s">
        <v>71</v>
      </c>
      <c r="F20" s="64"/>
    </row>
    <row r="21" spans="2:9" ht="15.75" thickBot="1">
      <c r="B21" s="65"/>
      <c r="C21" s="66"/>
      <c r="E21" s="61" t="s">
        <v>72</v>
      </c>
      <c r="F21" s="64"/>
      <c r="G21" s="64" t="s">
        <v>73</v>
      </c>
    </row>
    <row r="22" spans="2:9" ht="15.75" thickBot="1">
      <c r="B22" s="65" t="s">
        <v>7</v>
      </c>
      <c r="C22" s="67"/>
      <c r="E22" s="49" t="s">
        <v>66</v>
      </c>
      <c r="F22" s="50" t="s">
        <v>69</v>
      </c>
      <c r="G22" s="50" t="s">
        <v>67</v>
      </c>
      <c r="H22" s="50" t="s">
        <v>68</v>
      </c>
    </row>
    <row r="23" spans="2:9" ht="15.75" thickBot="1">
      <c r="E23" s="51">
        <v>1</v>
      </c>
      <c r="F23" s="52">
        <v>3200000000</v>
      </c>
      <c r="G23" s="53" t="s">
        <v>26</v>
      </c>
      <c r="H23" s="54">
        <v>668271</v>
      </c>
    </row>
    <row r="24" spans="2:9" ht="41.25" customHeight="1"/>
    <row r="25" spans="2:9">
      <c r="E25" s="64" t="s">
        <v>8</v>
      </c>
      <c r="F25" s="64"/>
    </row>
    <row r="26" spans="2:9" ht="15.75" thickBot="1">
      <c r="E26" s="64" t="s">
        <v>74</v>
      </c>
      <c r="F26" s="64"/>
      <c r="G26" s="64" t="s">
        <v>73</v>
      </c>
    </row>
    <row r="27" spans="2:9" ht="15.75" thickBot="1">
      <c r="E27" s="49" t="s">
        <v>66</v>
      </c>
      <c r="F27" s="50" t="s">
        <v>69</v>
      </c>
      <c r="G27" s="50" t="s">
        <v>67</v>
      </c>
      <c r="H27" s="50" t="s">
        <v>68</v>
      </c>
    </row>
    <row r="28" spans="2:9" ht="15.75" thickBot="1">
      <c r="E28" s="51">
        <v>1</v>
      </c>
      <c r="F28" s="52">
        <v>3200000000</v>
      </c>
      <c r="G28" s="53" t="s">
        <v>26</v>
      </c>
      <c r="H28" s="54" t="s">
        <v>75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11" sqref="C1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19" t="s">
        <v>100</v>
      </c>
      <c r="C2" s="119" t="s">
        <v>5</v>
      </c>
      <c r="L2">
        <v>180</v>
      </c>
    </row>
    <row r="3" spans="2:12">
      <c r="B3" s="120" t="s">
        <v>98</v>
      </c>
      <c r="C3" s="120" t="s">
        <v>99</v>
      </c>
    </row>
    <row r="4" spans="2:12">
      <c r="B4" s="120" t="s">
        <v>133</v>
      </c>
      <c r="C4" s="120" t="s">
        <v>101</v>
      </c>
    </row>
    <row r="5" spans="2:12">
      <c r="B5" s="120" t="s">
        <v>125</v>
      </c>
      <c r="C5" s="120" t="s">
        <v>102</v>
      </c>
    </row>
    <row r="6" spans="2:12">
      <c r="B6" s="120" t="s">
        <v>71</v>
      </c>
      <c r="C6" s="120" t="s">
        <v>77</v>
      </c>
    </row>
    <row r="7" spans="2:12">
      <c r="B7" s="120" t="s">
        <v>107</v>
      </c>
      <c r="C7" s="120" t="s">
        <v>108</v>
      </c>
    </row>
    <row r="8" spans="2:12">
      <c r="B8" s="120" t="s">
        <v>109</v>
      </c>
      <c r="C8" s="120" t="s">
        <v>110</v>
      </c>
    </row>
    <row r="9" spans="2:12">
      <c r="B9" s="120" t="s">
        <v>111</v>
      </c>
      <c r="C9" s="120" t="s">
        <v>103</v>
      </c>
    </row>
    <row r="10" spans="2:12">
      <c r="B10" s="120" t="s">
        <v>112</v>
      </c>
      <c r="C10" s="120" t="s">
        <v>113</v>
      </c>
    </row>
    <row r="11" spans="2:12">
      <c r="B11" s="120" t="s">
        <v>124</v>
      </c>
      <c r="C11" s="120" t="s">
        <v>49</v>
      </c>
      <c r="E11" s="353" t="s">
        <v>122</v>
      </c>
      <c r="F11" s="353"/>
      <c r="G11" s="353"/>
      <c r="H11" s="353"/>
      <c r="I11" s="353"/>
    </row>
    <row r="12" spans="2:12">
      <c r="B12" s="120" t="s">
        <v>114</v>
      </c>
      <c r="C12" s="120" t="s">
        <v>115</v>
      </c>
    </row>
    <row r="13" spans="2:12">
      <c r="B13" s="120" t="s">
        <v>116</v>
      </c>
      <c r="C13" s="120" t="s">
        <v>117</v>
      </c>
    </row>
    <row r="14" spans="2:12">
      <c r="B14" s="120" t="s">
        <v>127</v>
      </c>
      <c r="C14" s="120" t="s">
        <v>126</v>
      </c>
    </row>
    <row r="15" spans="2:12">
      <c r="B15" s="120" t="s">
        <v>129</v>
      </c>
      <c r="C15" s="120" t="s">
        <v>128</v>
      </c>
      <c r="E15" s="353" t="s">
        <v>130</v>
      </c>
      <c r="F15" s="353"/>
      <c r="G15" s="353"/>
      <c r="H15" s="353"/>
      <c r="I15" s="353"/>
    </row>
    <row r="16" spans="2:12">
      <c r="B16" s="143" t="s">
        <v>134</v>
      </c>
      <c r="C16" s="120" t="s">
        <v>135</v>
      </c>
    </row>
    <row r="17" spans="2:3">
      <c r="B17" s="120" t="s">
        <v>136</v>
      </c>
      <c r="C17" s="120" t="s">
        <v>137</v>
      </c>
    </row>
    <row r="18" spans="2:3">
      <c r="B18" s="120"/>
      <c r="C18" s="120"/>
    </row>
    <row r="19" spans="2:3">
      <c r="B19" s="120"/>
      <c r="C19" s="120"/>
    </row>
    <row r="20" spans="2:3">
      <c r="B20" s="120"/>
      <c r="C20" s="120"/>
    </row>
    <row r="21" spans="2:3">
      <c r="B21" s="120"/>
      <c r="C21" s="120"/>
    </row>
    <row r="22" spans="2:3">
      <c r="B22" s="120"/>
      <c r="C22" s="120"/>
    </row>
    <row r="23" spans="2:3">
      <c r="B23" s="120"/>
      <c r="C23" s="12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H14"/>
    </sheetView>
  </sheetViews>
  <sheetFormatPr baseColWidth="10" defaultRowHeight="15"/>
  <cols>
    <col min="1" max="1" width="11.42578125" style="323"/>
    <col min="2" max="2" width="16.5703125" bestFit="1" customWidth="1"/>
    <col min="3" max="3" width="28.5703125" bestFit="1" customWidth="1"/>
  </cols>
  <sheetData>
    <row r="1" spans="1:8" ht="21">
      <c r="A1" s="385" t="s">
        <v>196</v>
      </c>
      <c r="B1" s="386"/>
      <c r="C1" s="386"/>
      <c r="D1" s="386"/>
      <c r="E1" s="386"/>
      <c r="F1" s="386"/>
      <c r="G1" s="386"/>
      <c r="H1" s="387"/>
    </row>
    <row r="2" spans="1:8" ht="21">
      <c r="A2" s="324" t="s">
        <v>48</v>
      </c>
      <c r="B2" s="325" t="s">
        <v>197</v>
      </c>
      <c r="C2" s="325" t="s">
        <v>198</v>
      </c>
      <c r="D2" s="326">
        <v>43920</v>
      </c>
      <c r="E2" s="326">
        <v>43921</v>
      </c>
      <c r="F2" s="326">
        <v>43922</v>
      </c>
      <c r="G2" s="326">
        <v>43923</v>
      </c>
      <c r="H2" s="327">
        <v>43924</v>
      </c>
    </row>
    <row r="3" spans="1:8" ht="21">
      <c r="A3" s="324">
        <v>1</v>
      </c>
      <c r="B3" s="325" t="s">
        <v>199</v>
      </c>
      <c r="C3" s="325" t="s">
        <v>211</v>
      </c>
      <c r="D3" s="328"/>
      <c r="E3" s="328"/>
      <c r="F3" s="328"/>
      <c r="G3" s="328"/>
      <c r="H3" s="329"/>
    </row>
    <row r="4" spans="1:8" ht="21">
      <c r="A4" s="324">
        <v>2</v>
      </c>
      <c r="B4" s="325" t="s">
        <v>200</v>
      </c>
      <c r="C4" s="325" t="s">
        <v>212</v>
      </c>
      <c r="D4" s="328"/>
      <c r="E4" s="328"/>
      <c r="F4" s="328"/>
      <c r="G4" s="328"/>
      <c r="H4" s="329"/>
    </row>
    <row r="5" spans="1:8" ht="21">
      <c r="A5" s="324">
        <v>3</v>
      </c>
      <c r="B5" s="325" t="s">
        <v>201</v>
      </c>
      <c r="C5" s="325" t="s">
        <v>213</v>
      </c>
      <c r="D5" s="328"/>
      <c r="E5" s="328"/>
      <c r="F5" s="328"/>
      <c r="G5" s="328"/>
      <c r="H5" s="329"/>
    </row>
    <row r="6" spans="1:8" ht="21">
      <c r="A6" s="324">
        <v>4</v>
      </c>
      <c r="B6" s="325" t="s">
        <v>202</v>
      </c>
      <c r="C6" s="325" t="s">
        <v>214</v>
      </c>
      <c r="D6" s="328"/>
      <c r="E6" s="328"/>
      <c r="F6" s="328"/>
      <c r="G6" s="328"/>
      <c r="H6" s="329"/>
    </row>
    <row r="7" spans="1:8" ht="21">
      <c r="A7" s="324">
        <v>5</v>
      </c>
      <c r="B7" s="325" t="s">
        <v>203</v>
      </c>
      <c r="C7" s="325" t="s">
        <v>215</v>
      </c>
      <c r="D7" s="328"/>
      <c r="E7" s="328"/>
      <c r="F7" s="328"/>
      <c r="G7" s="328"/>
      <c r="H7" s="329"/>
    </row>
    <row r="8" spans="1:8" ht="21">
      <c r="A8" s="324">
        <v>6</v>
      </c>
      <c r="B8" s="325" t="s">
        <v>204</v>
      </c>
      <c r="C8" s="325" t="s">
        <v>216</v>
      </c>
      <c r="D8" s="328"/>
      <c r="E8" s="328"/>
      <c r="F8" s="328"/>
      <c r="G8" s="328"/>
      <c r="H8" s="329"/>
    </row>
    <row r="9" spans="1:8" ht="21">
      <c r="A9" s="324">
        <v>7</v>
      </c>
      <c r="B9" s="325" t="s">
        <v>205</v>
      </c>
      <c r="C9" s="325" t="s">
        <v>217</v>
      </c>
      <c r="D9" s="328"/>
      <c r="E9" s="328"/>
      <c r="F9" s="328"/>
      <c r="G9" s="328"/>
      <c r="H9" s="329"/>
    </row>
    <row r="10" spans="1:8" ht="21">
      <c r="A10" s="324">
        <v>8</v>
      </c>
      <c r="B10" s="325" t="s">
        <v>206</v>
      </c>
      <c r="C10" s="325" t="s">
        <v>218</v>
      </c>
      <c r="D10" s="328"/>
      <c r="E10" s="328"/>
      <c r="F10" s="328"/>
      <c r="G10" s="328"/>
      <c r="H10" s="329"/>
    </row>
    <row r="11" spans="1:8" ht="21">
      <c r="A11" s="324">
        <v>9</v>
      </c>
      <c r="B11" s="325" t="s">
        <v>207</v>
      </c>
      <c r="C11" s="325" t="s">
        <v>219</v>
      </c>
      <c r="D11" s="328"/>
      <c r="E11" s="328"/>
      <c r="F11" s="328"/>
      <c r="G11" s="328"/>
      <c r="H11" s="329"/>
    </row>
    <row r="12" spans="1:8" ht="21">
      <c r="A12" s="324">
        <v>10</v>
      </c>
      <c r="B12" s="325" t="s">
        <v>208</v>
      </c>
      <c r="C12" s="325" t="s">
        <v>220</v>
      </c>
      <c r="D12" s="328"/>
      <c r="E12" s="328"/>
      <c r="F12" s="328"/>
      <c r="G12" s="328"/>
      <c r="H12" s="329"/>
    </row>
    <row r="13" spans="1:8" ht="21">
      <c r="A13" s="324">
        <v>11</v>
      </c>
      <c r="B13" s="325" t="s">
        <v>209</v>
      </c>
      <c r="C13" s="325" t="s">
        <v>221</v>
      </c>
      <c r="D13" s="328"/>
      <c r="E13" s="328"/>
      <c r="F13" s="328"/>
      <c r="G13" s="328"/>
      <c r="H13" s="329"/>
    </row>
    <row r="14" spans="1:8" ht="21.75" thickBot="1">
      <c r="A14" s="330">
        <v>12</v>
      </c>
      <c r="B14" s="331" t="s">
        <v>210</v>
      </c>
      <c r="C14" s="331" t="s">
        <v>222</v>
      </c>
      <c r="D14" s="332"/>
      <c r="E14" s="332"/>
      <c r="F14" s="332"/>
      <c r="G14" s="332"/>
      <c r="H14" s="33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  <vt:lpstr>Hoja1</vt:lpstr>
      <vt:lpstr>Hoja1!Área_de_impresión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2020-03-27T19:52:47Z</cp:lastPrinted>
  <dcterms:created xsi:type="dcterms:W3CDTF">2016-04-27T13:00:55Z</dcterms:created>
  <dcterms:modified xsi:type="dcterms:W3CDTF">2020-04-03T17:04:20Z</dcterms:modified>
</cp:coreProperties>
</file>