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ICIOTECNICO\Desktop\"/>
    </mc:Choice>
  </mc:AlternateContent>
  <bookViews>
    <workbookView xWindow="0" yWindow="0" windowWidth="20490" windowHeight="7755" activeTab="8"/>
  </bookViews>
  <sheets>
    <sheet name="1" sheetId="2" r:id="rId1"/>
    <sheet name="2" sheetId="3" r:id="rId2"/>
    <sheet name="3" sheetId="4" r:id="rId3"/>
    <sheet name="4" sheetId="6" r:id="rId4"/>
    <sheet name="5" sheetId="7" r:id="rId5"/>
    <sheet name="6" sheetId="8" r:id="rId6"/>
    <sheet name="7" sheetId="9" r:id="rId7"/>
    <sheet name="8" sheetId="10" r:id="rId8"/>
    <sheet name="10-2015 PO" sheetId="12" r:id="rId9"/>
  </sheets>
  <definedNames>
    <definedName name="_xlnm._FilterDatabase" localSheetId="8" hidden="1">'10-2015 PO'!$A$2:$O$23</definedName>
  </definedNames>
  <calcPr calcId="152511"/>
</workbook>
</file>

<file path=xl/calcChain.xml><?xml version="1.0" encoding="utf-8"?>
<calcChain xmlns="http://schemas.openxmlformats.org/spreadsheetml/2006/main">
  <c r="C24" i="12" l="1"/>
  <c r="F29" i="10" l="1"/>
  <c r="F30" i="10" s="1"/>
  <c r="F14" i="10"/>
  <c r="F15" i="10" s="1"/>
  <c r="F59" i="9"/>
  <c r="F60" i="9" s="1"/>
  <c r="F45" i="9"/>
  <c r="F46" i="9" s="1"/>
  <c r="F29" i="9"/>
  <c r="F30" i="9" s="1"/>
  <c r="F91" i="8"/>
  <c r="F92" i="8" s="1"/>
  <c r="F76" i="8"/>
  <c r="F77" i="8" s="1"/>
  <c r="F61" i="8"/>
  <c r="F62" i="8" s="1"/>
  <c r="F44" i="8"/>
  <c r="F45" i="8"/>
  <c r="F47" i="8" s="1"/>
  <c r="F46" i="8"/>
  <c r="F29" i="8"/>
  <c r="F30" i="8" s="1"/>
  <c r="F108" i="7" l="1"/>
  <c r="F29" i="7" l="1"/>
  <c r="F30" i="7"/>
  <c r="F31" i="7"/>
  <c r="F32" i="7"/>
  <c r="F75" i="9" l="1"/>
  <c r="F76" i="9" s="1"/>
  <c r="F14" i="9"/>
  <c r="F15" i="9" s="1"/>
  <c r="F14" i="8"/>
  <c r="F15" i="8" s="1"/>
  <c r="F62" i="7"/>
  <c r="F63" i="7" s="1"/>
  <c r="F47" i="7"/>
  <c r="F48" i="7" s="1"/>
  <c r="F28" i="7"/>
  <c r="F33" i="7" s="1"/>
  <c r="F107" i="7"/>
  <c r="F109" i="7" s="1"/>
  <c r="F92" i="7"/>
  <c r="F93" i="7" s="1"/>
  <c r="F13" i="7"/>
  <c r="F14" i="7" s="1"/>
  <c r="F77" i="7"/>
  <c r="F78" i="7" s="1"/>
  <c r="F62" i="6"/>
  <c r="F63" i="6"/>
  <c r="F64" i="6"/>
  <c r="F65" i="6"/>
  <c r="F66" i="6"/>
  <c r="F67" i="6"/>
  <c r="F68" i="6"/>
  <c r="F69" i="6"/>
  <c r="F70" i="6"/>
  <c r="F61" i="6"/>
  <c r="F71" i="6" l="1"/>
  <c r="F32" i="6" l="1"/>
  <c r="F31" i="6"/>
  <c r="F30" i="6"/>
  <c r="F29" i="6"/>
  <c r="F33" i="6" l="1"/>
  <c r="F46" i="6"/>
  <c r="F47" i="6" s="1"/>
  <c r="F85" i="6"/>
  <c r="F86" i="6" s="1"/>
  <c r="F14" i="6"/>
  <c r="F15" i="6" s="1"/>
  <c r="F76" i="4"/>
  <c r="F77" i="4" s="1"/>
  <c r="F16" i="4" l="1"/>
  <c r="F15" i="4"/>
  <c r="F17" i="4" l="1"/>
  <c r="F61" i="4" l="1"/>
  <c r="F62" i="4" s="1"/>
  <c r="F46" i="4"/>
  <c r="F47" i="4" s="1"/>
  <c r="F31" i="4"/>
  <c r="F32" i="4" s="1"/>
  <c r="F106" i="3"/>
  <c r="F107" i="3" s="1"/>
  <c r="F91" i="3"/>
  <c r="F92" i="3" s="1"/>
  <c r="F97" i="2" l="1"/>
  <c r="F98" i="2" s="1"/>
  <c r="F76" i="3" l="1"/>
  <c r="F77" i="3" s="1"/>
  <c r="F60" i="3"/>
  <c r="F61" i="3" s="1"/>
  <c r="F44" i="3"/>
  <c r="F45" i="3" s="1"/>
  <c r="F82" i="2" l="1"/>
  <c r="F83" i="2" s="1"/>
  <c r="F67" i="2"/>
  <c r="F68" i="2" s="1"/>
  <c r="F29" i="3"/>
  <c r="F30" i="3" s="1"/>
  <c r="F14" i="3"/>
  <c r="F15" i="3" s="1"/>
  <c r="F52" i="2"/>
  <c r="F53" i="2" s="1"/>
  <c r="F38" i="2"/>
  <c r="F19" i="2" l="1"/>
  <c r="F20" i="2" s="1"/>
</calcChain>
</file>

<file path=xl/sharedStrings.xml><?xml version="1.0" encoding="utf-8"?>
<sst xmlns="http://schemas.openxmlformats.org/spreadsheetml/2006/main" count="1072" uniqueCount="237">
  <si>
    <t>Clínica u Hospital</t>
  </si>
  <si>
    <t>Monto Neto</t>
  </si>
  <si>
    <t>Realizado</t>
  </si>
  <si>
    <t>Presupuesto</t>
  </si>
  <si>
    <t>Orden de compra</t>
  </si>
  <si>
    <t>Orden de venta</t>
  </si>
  <si>
    <t>Guia de despacho</t>
  </si>
  <si>
    <t>FACTURA</t>
  </si>
  <si>
    <t>Entrega</t>
  </si>
  <si>
    <t>Responsable Venta</t>
  </si>
  <si>
    <t>SI</t>
  </si>
  <si>
    <t>RUT</t>
  </si>
  <si>
    <t>RAZON SOCIAL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</si>
  <si>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</si>
  <si>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</si>
  <si>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</si>
  <si>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</si>
  <si>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</si>
  <si>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</si>
  <si>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</si>
  <si>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</si>
  <si>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</si>
  <si>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</si>
  <si>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</si>
  <si>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</si>
  <si>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</si>
  <si>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</si>
  <si>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 xml:space="preserve"> Facturación  1</t>
  </si>
  <si>
    <t xml:space="preserve">Clínica Santa María </t>
  </si>
  <si>
    <t>NO</t>
  </si>
  <si>
    <t>Andres yañez</t>
  </si>
  <si>
    <t>Reparacion Pedal Laser</t>
  </si>
  <si>
    <t>90.753.000-0</t>
  </si>
  <si>
    <t>Hospital Militar</t>
  </si>
  <si>
    <t>MÑN 23</t>
  </si>
  <si>
    <t>Jorge Carreño</t>
  </si>
  <si>
    <t>61.101.030-3</t>
  </si>
  <si>
    <t xml:space="preserve"> </t>
  </si>
  <si>
    <t>Venta directa</t>
  </si>
  <si>
    <t>CBBT48511-01  </t>
  </si>
  <si>
    <t>Cabel B IZ largo</t>
  </si>
  <si>
    <t>Contenedor Aceite</t>
  </si>
  <si>
    <t xml:space="preserve">Aceite por Botella </t>
  </si>
  <si>
    <t>CBBT48511-02</t>
  </si>
  <si>
    <t xml:space="preserve">Cable Derecho largo </t>
  </si>
  <si>
    <t>Facturación 3</t>
  </si>
  <si>
    <t>Clínica Vespucio</t>
  </si>
  <si>
    <t>Paul Medina</t>
  </si>
  <si>
    <t xml:space="preserve"> 96.898.980-4</t>
  </si>
  <si>
    <t>Transformador Guldmann</t>
  </si>
  <si>
    <t>Facturación 4</t>
  </si>
  <si>
    <t>Clínica Las Condes</t>
  </si>
  <si>
    <t>93.930.000-7</t>
  </si>
  <si>
    <t>Visita Tecnica/Urgencia</t>
  </si>
  <si>
    <t>Venta Directa</t>
  </si>
  <si>
    <t xml:space="preserve">Clínica Vespucio </t>
  </si>
  <si>
    <t>R4K14SA</t>
  </si>
  <si>
    <t xml:space="preserve">Modulo Estacion de Paciente </t>
  </si>
  <si>
    <t xml:space="preserve"> Facturación  6</t>
  </si>
  <si>
    <t xml:space="preserve"> Facturación  7</t>
  </si>
  <si>
    <t xml:space="preserve"> Facturación  8</t>
  </si>
  <si>
    <t>Programacion Rouland  4000</t>
  </si>
  <si>
    <t>111PROGRAMACION</t>
  </si>
  <si>
    <t>92.051.000-0</t>
  </si>
  <si>
    <t>Clínica Indisa</t>
  </si>
  <si>
    <t>Hospital San José</t>
  </si>
  <si>
    <t>Facturación 2</t>
  </si>
  <si>
    <t xml:space="preserve"> Facturación  5</t>
  </si>
  <si>
    <t>61.608.002-4</t>
  </si>
  <si>
    <t>7158 - A</t>
  </si>
  <si>
    <t>Reparacion Mecanismo Hi-Low</t>
  </si>
  <si>
    <t>Hospital san José</t>
  </si>
  <si>
    <t>7158-B</t>
  </si>
  <si>
    <t>Mantencion Completa</t>
  </si>
  <si>
    <t>7158- C</t>
  </si>
  <si>
    <t>Pintura</t>
  </si>
  <si>
    <t>Hospital san jose</t>
  </si>
  <si>
    <t>Hospital San Jose</t>
  </si>
  <si>
    <t>7158-A</t>
  </si>
  <si>
    <t>7158-C</t>
  </si>
  <si>
    <t xml:space="preserve"> Facturación  9</t>
  </si>
  <si>
    <t xml:space="preserve"> Facturación  10</t>
  </si>
  <si>
    <t>70.360.100-6</t>
  </si>
  <si>
    <t>Visita Tecnica</t>
  </si>
  <si>
    <t>Clínica Las Lilas</t>
  </si>
  <si>
    <t>Clínica Los coihues</t>
  </si>
  <si>
    <t xml:space="preserve"> Facturación  11</t>
  </si>
  <si>
    <t xml:space="preserve"> Facturación  12</t>
  </si>
  <si>
    <t>Clínica los Coihues</t>
  </si>
  <si>
    <t>96.921.660-4</t>
  </si>
  <si>
    <t>Programacion</t>
  </si>
  <si>
    <t>CARLOS ALFARO</t>
  </si>
  <si>
    <t>Hospital De Los Angeles</t>
  </si>
  <si>
    <t>pendiente</t>
  </si>
  <si>
    <t>Sensar</t>
  </si>
  <si>
    <t xml:space="preserve"> Facturación  15</t>
  </si>
  <si>
    <t>76.015.857-7</t>
  </si>
  <si>
    <t>Estacion de cordon para Baño</t>
  </si>
  <si>
    <t>R4KPC10</t>
  </si>
  <si>
    <t>99.567.970-1</t>
  </si>
  <si>
    <t>Console</t>
  </si>
  <si>
    <t>R4K4020</t>
  </si>
  <si>
    <t xml:space="preserve"> Facturación  13</t>
  </si>
  <si>
    <t>Clínica las Condes</t>
  </si>
  <si>
    <t>Pillow Speaker</t>
  </si>
  <si>
    <t>61.607.301-K</t>
  </si>
  <si>
    <t>CLAR4</t>
  </si>
  <si>
    <t>Facturación 14</t>
  </si>
  <si>
    <t>CLA244</t>
  </si>
  <si>
    <t>Four Station Audio Relay Kit</t>
  </si>
  <si>
    <t>Audio 4-Bulb Corridor Light</t>
  </si>
  <si>
    <t>20217-20273</t>
  </si>
  <si>
    <t>PO00060</t>
  </si>
  <si>
    <t>0001</t>
  </si>
  <si>
    <t xml:space="preserve"> Facturación  16</t>
  </si>
  <si>
    <t xml:space="preserve"> Facturación  17</t>
  </si>
  <si>
    <t>Clinicas las Lilas</t>
  </si>
  <si>
    <t>Mutual de Seguridad</t>
  </si>
  <si>
    <t>pendientes O.C</t>
  </si>
  <si>
    <t xml:space="preserve"> Facturación  18</t>
  </si>
  <si>
    <t xml:space="preserve"> Facturación  19</t>
  </si>
  <si>
    <t xml:space="preserve"> Facturación  21</t>
  </si>
  <si>
    <t xml:space="preserve"> Facturación  22</t>
  </si>
  <si>
    <t>Modulo Baño Slim</t>
  </si>
  <si>
    <t>R4KPC11</t>
  </si>
  <si>
    <t>Clínica Maitenes</t>
  </si>
  <si>
    <t>77.878.170-0</t>
  </si>
  <si>
    <t xml:space="preserve">VistaTecnica </t>
  </si>
  <si>
    <t>Facturación 20</t>
  </si>
  <si>
    <t>Residencia Ambar Las Tranqueras</t>
  </si>
  <si>
    <t>76.133.697-5</t>
  </si>
  <si>
    <t>CCDIN</t>
  </si>
  <si>
    <t>Cordon llamado de Pasciente</t>
  </si>
  <si>
    <t>R4K11V</t>
  </si>
  <si>
    <t>Estaciuon de Pasciente Doble visual</t>
  </si>
  <si>
    <t>Estacion Cordon para baño</t>
  </si>
  <si>
    <t>CLV144</t>
  </si>
  <si>
    <t>Lampara S/L 6 puntos</t>
  </si>
  <si>
    <t>Sensar/ ACHS</t>
  </si>
  <si>
    <t>Sensar/ACHS</t>
  </si>
  <si>
    <t>Cordon de llamdo de pasciente</t>
  </si>
  <si>
    <t>Clínica Chillan</t>
  </si>
  <si>
    <t>Hospital de Temuco</t>
  </si>
  <si>
    <t>Visita Puerto Saavedra</t>
  </si>
  <si>
    <t>Hospital DR.Hernan (Temuco)</t>
  </si>
  <si>
    <t>Nota De Credito</t>
  </si>
  <si>
    <t>Refacturado</t>
  </si>
  <si>
    <t>Estado de Entrega</t>
  </si>
  <si>
    <t>Cedible Firmado</t>
  </si>
  <si>
    <t>ENTREGADO</t>
  </si>
  <si>
    <t>76.515.070-1</t>
  </si>
  <si>
    <t>NETO:</t>
  </si>
  <si>
    <t>Wire Cover</t>
  </si>
  <si>
    <t>Coupling</t>
  </si>
  <si>
    <t>Switch Completo de cabecera</t>
  </si>
  <si>
    <t>Tapas de pedales</t>
  </si>
  <si>
    <t>Tapas de Ruedas</t>
  </si>
  <si>
    <t>Placa madre</t>
  </si>
  <si>
    <t>Placa Logica</t>
  </si>
  <si>
    <t>Rueda con Steer Completa</t>
  </si>
  <si>
    <t>Traslado de cama a Chillan</t>
  </si>
  <si>
    <t>Eianne Gassibe</t>
  </si>
  <si>
    <t xml:space="preserve"> Facturación  23</t>
  </si>
  <si>
    <t xml:space="preserve"> Facturación  24</t>
  </si>
  <si>
    <t xml:space="preserve"> Facturación  25</t>
  </si>
  <si>
    <t xml:space="preserve"> Facturación  26</t>
  </si>
  <si>
    <t xml:space="preserve"> Facturación  27</t>
  </si>
  <si>
    <t xml:space="preserve"> Facturación  28</t>
  </si>
  <si>
    <t xml:space="preserve"> Facturación  29</t>
  </si>
  <si>
    <t xml:space="preserve"> Facturación  30</t>
  </si>
  <si>
    <t xml:space="preserve"> Facturación  31</t>
  </si>
  <si>
    <t xml:space="preserve"> Facturación  32</t>
  </si>
  <si>
    <t xml:space="preserve"> Facturación  33</t>
  </si>
  <si>
    <t xml:space="preserve"> Facturación  35</t>
  </si>
  <si>
    <t xml:space="preserve"> Facturación  36</t>
  </si>
  <si>
    <t xml:space="preserve"> Facturación  37</t>
  </si>
  <si>
    <t xml:space="preserve"> Facturación  38</t>
  </si>
  <si>
    <t xml:space="preserve"> Facturación  39</t>
  </si>
  <si>
    <t>Eiane Gassibe</t>
  </si>
  <si>
    <t>5.787.156-3</t>
  </si>
  <si>
    <t>Venta Particular</t>
  </si>
  <si>
    <t>00125</t>
  </si>
  <si>
    <t>Hospital Dr.Hernan Henriquez</t>
  </si>
  <si>
    <t>61.602.232-6</t>
  </si>
  <si>
    <t>NETO</t>
  </si>
  <si>
    <t>R4KCONN8</t>
  </si>
  <si>
    <t>8-Pin Connectors (bag of 100)</t>
  </si>
  <si>
    <t>111Programacion</t>
  </si>
  <si>
    <t>Visita Tecnica+ mano de Obra</t>
  </si>
  <si>
    <t>70.285.100-9</t>
  </si>
  <si>
    <t xml:space="preserve">Cama Clínica </t>
  </si>
  <si>
    <t>PA-64251C</t>
  </si>
  <si>
    <t>Q65- CEN1-10</t>
  </si>
  <si>
    <t>Qualitas Beta</t>
  </si>
  <si>
    <t>Nº Serie:PA64250C1315F / PA-64251C</t>
  </si>
  <si>
    <t>21097</t>
  </si>
  <si>
    <t>20738</t>
  </si>
  <si>
    <t>20737</t>
  </si>
  <si>
    <t>20761</t>
  </si>
  <si>
    <t>1488-814-SE15</t>
  </si>
  <si>
    <t>Hospital Dr. Hernan Henriquez</t>
  </si>
  <si>
    <t>DCA200</t>
  </si>
  <si>
    <t>Audio Domeless Controller-6pt</t>
  </si>
  <si>
    <t xml:space="preserve">Programacion </t>
  </si>
  <si>
    <t>Visita Tecnica + mano de Obra</t>
  </si>
  <si>
    <t>Caja Cable Cat5e</t>
  </si>
  <si>
    <t>93.930.00-7</t>
  </si>
  <si>
    <t>Visita Tecnica Urgencia</t>
  </si>
  <si>
    <t>Estacion de Pasciente</t>
  </si>
  <si>
    <t>Visita Tecnica Urgente</t>
  </si>
  <si>
    <t xml:space="preserve"> Facturación  34</t>
  </si>
  <si>
    <t xml:space="preserve"> Facturación  </t>
  </si>
  <si>
    <t xml:space="preserve"> Facturación  40</t>
  </si>
  <si>
    <t xml:space="preserve"> Facturación  41</t>
  </si>
  <si>
    <t xml:space="preserve"> Facturación  42</t>
  </si>
  <si>
    <t>153002-153000</t>
  </si>
  <si>
    <t>Luz indicadora de llamado</t>
  </si>
  <si>
    <t>R4KCAL</t>
  </si>
  <si>
    <t>..\RESPALDO DE FACTURAS ENTREGADAS\2015\10_OCTUBRE 2015\20273_CLINICA LAS CONDES.pdf</t>
  </si>
  <si>
    <t>..\RESPALDO DE FACTURAS ENTREGADAS\2015\10_OCTUBRE 2015\20737_clinica las lilas.pdf</t>
  </si>
  <si>
    <t>..\RESPALDO DE FACTURAS ENTREGADAS\2015\10_OCTUBRE 2015\21096_Eianne Gabisse.pdf</t>
  </si>
  <si>
    <t>RETIRO DE CHEQUES PARA FACTURAR</t>
  </si>
  <si>
    <t>FALTA CODIGO DE PRODUCTO PARA FACTURAR</t>
  </si>
  <si>
    <t>O/C SEGÚN CLIENTE A MAS TARDAR PRIMERA SEMANA DE NOVIEMBRE</t>
  </si>
  <si>
    <t>A ENTREGAR FACTURA</t>
  </si>
  <si>
    <t>A FACTURAR / FALTA AUTORIZACION CRISTIAN</t>
  </si>
  <si>
    <t>JORGE CARREÑO SIN INFO</t>
  </si>
  <si>
    <t>ESPERA DE O/C</t>
  </si>
  <si>
    <t>Andres Yañez</t>
  </si>
  <si>
    <t>si</t>
  </si>
  <si>
    <t xml:space="preserve">SI </t>
  </si>
  <si>
    <t>MAITENES (Visita 1)</t>
  </si>
  <si>
    <t>MAITENES (Visita 2)</t>
  </si>
  <si>
    <t>$ 330.000</t>
  </si>
  <si>
    <t>TRANQUERA</t>
  </si>
  <si>
    <t>0002</t>
  </si>
  <si>
    <t>TRABAJOS NO CONCRETADOS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</si>
</sst>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\ #,##0;[Red]\-&quot;$&quot;\ #,##0"/>
    <numFmt numFmtId="164" formatCode="_-* #,##0.00\ _€_-;\-* #,##0.00\ _€_-;_-* &quot;-&quot;??\ _€_-;_-@_-"/>
    <numFmt numFmtId="165" formatCode="_(&quot;Ch$&quot;* #,##0.00_);_(&quot;Ch$&quot;* \(#,##0.00\);_(&quot;Ch$&quot;* &quot;-&quot;??_);_(@_)"/>
    <numFmt numFmtId="166" formatCode="[$$-340A]\ #,##0"/>
    <numFmt numFmtId="167" formatCode="&quot;$&quot;\ #,##0"/>
    <numFmt numFmtId="168" formatCode="_-[$€]\ * #,##0.00_-;\-[$€]\ * #,##0.00_-;_-[$€]\ * &quot;-&quot;??_-;_-@_-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-* #,##0\ _€_-;\-* #,##0\ _€_-;_-* &quot;-&quot;??\ _€_-;_-@_-"/>
    <numFmt numFmtId="172" formatCode="&quot;$&quot;\ 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8"/>
      <color theme="1"/>
      <name val="Book Antiqua"/>
      <family val="1"/>
    </font>
    <font>
      <b/>
      <sz val="8"/>
      <color theme="5" tint="0.59999389629810485"/>
      <name val="Book Antiqua"/>
      <family val="1"/>
    </font>
    <font>
      <b/>
      <sz val="8"/>
      <color rgb="FFFF0000"/>
      <name val="Book Antiqua"/>
      <family val="1"/>
    </font>
    <font>
      <b/>
      <sz val="8"/>
      <name val="Book Antiqua"/>
      <family val="1"/>
    </font>
    <font>
      <b/>
      <sz val="8"/>
      <color indexed="8"/>
      <name val="Book Antiqua"/>
      <family val="1"/>
    </font>
    <font>
      <b/>
      <sz val="8"/>
      <color rgb="FFFF0000"/>
      <name val="Arial Black"/>
      <family val="2"/>
    </font>
    <font>
      <b/>
      <sz val="11"/>
      <color rgb="FFFF0000"/>
      <name val="Book Antiqua"/>
      <family val="1"/>
    </font>
    <font>
      <sz val="8"/>
      <name val="Book Antiqua"/>
      <family val="1"/>
    </font>
    <font>
      <sz val="8"/>
      <color indexed="8"/>
      <name val="Book Antiqua"/>
      <family val="1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sz val="10"/>
      <name val="Arial MT Black"/>
    </font>
    <font>
      <sz val="11"/>
      <name val="Bookman Old Style"/>
      <family val="1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8">
    <xf numFmtId="0" fontId="0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0" fontId="10" fillId="0" borderId="0"/>
    <xf numFmtId="0" fontId="11" fillId="0" borderId="0"/>
    <xf numFmtId="0" fontId="12" fillId="0" borderId="0"/>
    <xf numFmtId="166" fontId="1" fillId="0" borderId="0"/>
    <xf numFmtId="166" fontId="2" fillId="0" borderId="0"/>
    <xf numFmtId="166" fontId="2" fillId="0" borderId="0"/>
    <xf numFmtId="166" fontId="1" fillId="0" borderId="0"/>
    <xf numFmtId="166" fontId="1" fillId="0" borderId="0"/>
    <xf numFmtId="166" fontId="3" fillId="0" borderId="0"/>
    <xf numFmtId="166" fontId="2" fillId="0" borderId="0"/>
    <xf numFmtId="166" fontId="10" fillId="0" borderId="0"/>
    <xf numFmtId="166" fontId="2" fillId="0" borderId="0"/>
    <xf numFmtId="166" fontId="2" fillId="0" borderId="0"/>
    <xf numFmtId="166" fontId="1" fillId="0" borderId="0"/>
    <xf numFmtId="166" fontId="2" fillId="0" borderId="0"/>
    <xf numFmtId="166" fontId="1" fillId="0" borderId="0"/>
    <xf numFmtId="164" fontId="1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0" fontId="23" fillId="0" borderId="0"/>
    <xf numFmtId="0" fontId="10" fillId="0" borderId="0" applyBorder="0"/>
    <xf numFmtId="0" fontId="10" fillId="0" borderId="0" applyBorder="0"/>
    <xf numFmtId="0" fontId="24" fillId="0" borderId="0"/>
    <xf numFmtId="0" fontId="23" fillId="0" borderId="0"/>
    <xf numFmtId="0" fontId="25" fillId="0" borderId="0"/>
    <xf numFmtId="0" fontId="26" fillId="0" borderId="0" applyNumberFormat="0" applyFill="0" applyBorder="0" applyAlignment="0" applyProtection="0"/>
  </cellStyleXfs>
  <cellXfs count="234">
    <xf numFmtId="0" fontId="0" fillId="0" borderId="0" xfId="0"/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166" fontId="14" fillId="5" borderId="0" xfId="0" applyNumberFormat="1" applyFont="1" applyFill="1" applyAlignment="1">
      <alignment horizontal="right" vertical="center"/>
    </xf>
    <xf numFmtId="0" fontId="16" fillId="6" borderId="6" xfId="0" applyFont="1" applyFill="1" applyBorder="1" applyAlignment="1">
      <alignment horizontal="right"/>
    </xf>
    <xf numFmtId="0" fontId="17" fillId="6" borderId="7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166" fontId="15" fillId="5" borderId="0" xfId="0" applyNumberFormat="1" applyFont="1" applyFill="1" applyBorder="1" applyAlignment="1">
      <alignment horizontal="right"/>
    </xf>
    <xf numFmtId="0" fontId="16" fillId="6" borderId="8" xfId="0" applyFont="1" applyFill="1" applyBorder="1" applyAlignment="1">
      <alignment horizontal="right"/>
    </xf>
    <xf numFmtId="0" fontId="17" fillId="6" borderId="9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14" fontId="18" fillId="5" borderId="0" xfId="0" applyNumberFormat="1" applyFont="1" applyFill="1" applyAlignment="1">
      <alignment horizontal="center"/>
    </xf>
    <xf numFmtId="166" fontId="14" fillId="5" borderId="0" xfId="0" applyNumberFormat="1" applyFont="1" applyFill="1" applyAlignment="1">
      <alignment horizontal="right"/>
    </xf>
    <xf numFmtId="0" fontId="16" fillId="6" borderId="9" xfId="0" applyFont="1" applyFill="1" applyBorder="1" applyAlignment="1">
      <alignment horizontal="center"/>
    </xf>
    <xf numFmtId="14" fontId="14" fillId="5" borderId="0" xfId="0" applyNumberFormat="1" applyFont="1" applyFill="1" applyBorder="1" applyAlignment="1">
      <alignment horizontal="center"/>
    </xf>
    <xf numFmtId="14" fontId="19" fillId="5" borderId="0" xfId="0" applyNumberFormat="1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49" fontId="13" fillId="7" borderId="0" xfId="0" applyNumberFormat="1" applyFont="1" applyFill="1" applyAlignment="1">
      <alignment horizontal="center"/>
    </xf>
    <xf numFmtId="0" fontId="16" fillId="8" borderId="8" xfId="0" applyFont="1" applyFill="1" applyBorder="1" applyAlignment="1">
      <alignment horizontal="right"/>
    </xf>
    <xf numFmtId="0" fontId="16" fillId="8" borderId="9" xfId="0" applyFont="1" applyFill="1" applyBorder="1" applyAlignment="1">
      <alignment horizontal="center"/>
    </xf>
    <xf numFmtId="0" fontId="14" fillId="5" borderId="0" xfId="0" applyFont="1" applyFill="1"/>
    <xf numFmtId="0" fontId="16" fillId="6" borderId="10" xfId="0" applyFont="1" applyFill="1" applyBorder="1" applyAlignment="1">
      <alignment horizontal="right"/>
    </xf>
    <xf numFmtId="0" fontId="16" fillId="6" borderId="11" xfId="0" applyFont="1" applyFill="1" applyBorder="1" applyAlignment="1">
      <alignment horizontal="center"/>
    </xf>
    <xf numFmtId="0" fontId="14" fillId="5" borderId="0" xfId="0" applyFont="1" applyFill="1" applyAlignment="1">
      <alignment horizontal="right"/>
    </xf>
    <xf numFmtId="166" fontId="14" fillId="5" borderId="0" xfId="0" applyNumberFormat="1" applyFont="1" applyFill="1" applyBorder="1" applyAlignment="1">
      <alignment horizontal="right"/>
    </xf>
    <xf numFmtId="0" fontId="16" fillId="6" borderId="4" xfId="0" applyFont="1" applyFill="1" applyBorder="1" applyAlignment="1">
      <alignment horizontal="center"/>
    </xf>
    <xf numFmtId="0" fontId="16" fillId="6" borderId="12" xfId="0" applyFont="1" applyFill="1" applyBorder="1" applyAlignment="1">
      <alignment horizontal="center"/>
    </xf>
    <xf numFmtId="166" fontId="16" fillId="6" borderId="5" xfId="0" applyNumberFormat="1" applyFont="1" applyFill="1" applyBorder="1" applyAlignment="1">
      <alignment horizontal="right"/>
    </xf>
    <xf numFmtId="0" fontId="16" fillId="6" borderId="13" xfId="0" applyFont="1" applyFill="1" applyBorder="1" applyAlignment="1">
      <alignment horizontal="center"/>
    </xf>
    <xf numFmtId="0" fontId="20" fillId="6" borderId="14" xfId="0" applyFont="1" applyFill="1" applyBorder="1" applyAlignment="1">
      <alignment horizontal="center"/>
    </xf>
    <xf numFmtId="0" fontId="20" fillId="6" borderId="13" xfId="0" applyFont="1" applyFill="1" applyBorder="1" applyAlignment="1">
      <alignment horizontal="center"/>
    </xf>
    <xf numFmtId="6" fontId="20" fillId="6" borderId="1" xfId="0" applyNumberFormat="1" applyFont="1" applyFill="1" applyBorder="1"/>
    <xf numFmtId="166" fontId="20" fillId="6" borderId="9" xfId="0" applyNumberFormat="1" applyFont="1" applyFill="1" applyBorder="1" applyAlignment="1">
      <alignment horizontal="right"/>
    </xf>
    <xf numFmtId="0" fontId="16" fillId="6" borderId="15" xfId="0" applyFont="1" applyFill="1" applyBorder="1" applyAlignment="1">
      <alignment horizontal="center"/>
    </xf>
    <xf numFmtId="0" fontId="16" fillId="6" borderId="16" xfId="0" applyFont="1" applyFill="1" applyBorder="1" applyAlignment="1">
      <alignment horizontal="center"/>
    </xf>
    <xf numFmtId="0" fontId="16" fillId="6" borderId="17" xfId="0" applyFont="1" applyFill="1" applyBorder="1" applyAlignment="1">
      <alignment horizontal="left"/>
    </xf>
    <xf numFmtId="166" fontId="16" fillId="6" borderId="16" xfId="0" applyNumberFormat="1" applyFont="1" applyFill="1" applyBorder="1" applyAlignment="1">
      <alignment horizontal="right"/>
    </xf>
    <xf numFmtId="0" fontId="13" fillId="4" borderId="4" xfId="0" applyNumberFormat="1" applyFont="1" applyFill="1" applyBorder="1" applyAlignment="1">
      <alignment horizontal="center" vertical="center"/>
    </xf>
    <xf numFmtId="0" fontId="13" fillId="4" borderId="5" xfId="0" applyNumberFormat="1" applyFont="1" applyFill="1" applyBorder="1" applyAlignment="1">
      <alignment horizontal="center" vertical="center"/>
    </xf>
    <xf numFmtId="0" fontId="16" fillId="6" borderId="6" xfId="0" applyNumberFormat="1" applyFont="1" applyFill="1" applyBorder="1" applyAlignment="1">
      <alignment horizontal="right"/>
    </xf>
    <xf numFmtId="0" fontId="21" fillId="6" borderId="7" xfId="0" applyNumberFormat="1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6" fillId="6" borderId="8" xfId="0" applyNumberFormat="1" applyFont="1" applyFill="1" applyBorder="1" applyAlignment="1">
      <alignment horizontal="right"/>
    </xf>
    <xf numFmtId="0" fontId="17" fillId="6" borderId="9" xfId="0" applyNumberFormat="1" applyFont="1" applyFill="1" applyBorder="1" applyAlignment="1">
      <alignment horizontal="center"/>
    </xf>
    <xf numFmtId="0" fontId="16" fillId="6" borderId="9" xfId="0" applyNumberFormat="1" applyFont="1" applyFill="1" applyBorder="1" applyAlignment="1">
      <alignment horizontal="center"/>
    </xf>
    <xf numFmtId="0" fontId="16" fillId="8" borderId="8" xfId="0" applyNumberFormat="1" applyFont="1" applyFill="1" applyBorder="1" applyAlignment="1">
      <alignment horizontal="right"/>
    </xf>
    <xf numFmtId="0" fontId="16" fillId="8" borderId="9" xfId="0" applyNumberFormat="1" applyFont="1" applyFill="1" applyBorder="1" applyAlignment="1">
      <alignment horizontal="center"/>
    </xf>
    <xf numFmtId="0" fontId="16" fillId="6" borderId="10" xfId="0" applyNumberFormat="1" applyFont="1" applyFill="1" applyBorder="1" applyAlignment="1">
      <alignment horizontal="right"/>
    </xf>
    <xf numFmtId="0" fontId="16" fillId="6" borderId="11" xfId="0" applyNumberFormat="1" applyFont="1" applyFill="1" applyBorder="1" applyAlignment="1">
      <alignment horizontal="center"/>
    </xf>
    <xf numFmtId="0" fontId="16" fillId="6" borderId="4" xfId="0" applyNumberFormat="1" applyFont="1" applyFill="1" applyBorder="1" applyAlignment="1">
      <alignment horizontal="center"/>
    </xf>
    <xf numFmtId="0" fontId="16" fillId="6" borderId="12" xfId="0" applyNumberFormat="1" applyFont="1" applyFill="1" applyBorder="1" applyAlignment="1">
      <alignment horizontal="center"/>
    </xf>
    <xf numFmtId="0" fontId="16" fillId="6" borderId="18" xfId="0" applyFont="1" applyFill="1" applyBorder="1" applyAlignment="1">
      <alignment horizontal="center"/>
    </xf>
    <xf numFmtId="0" fontId="20" fillId="6" borderId="14" xfId="0" applyNumberFormat="1" applyFont="1" applyFill="1" applyBorder="1" applyAlignment="1">
      <alignment horizontal="center"/>
    </xf>
    <xf numFmtId="0" fontId="20" fillId="6" borderId="3" xfId="0" applyNumberFormat="1" applyFont="1" applyFill="1" applyBorder="1" applyAlignment="1">
      <alignment horizontal="center" wrapText="1"/>
    </xf>
    <xf numFmtId="167" fontId="20" fillId="6" borderId="19" xfId="0" applyNumberFormat="1" applyFont="1" applyFill="1" applyBorder="1" applyAlignment="1">
      <alignment horizontal="right" wrapText="1"/>
    </xf>
    <xf numFmtId="166" fontId="16" fillId="6" borderId="14" xfId="0" applyNumberFormat="1" applyFont="1" applyFill="1" applyBorder="1" applyAlignment="1">
      <alignment horizontal="right" wrapText="1"/>
    </xf>
    <xf numFmtId="0" fontId="16" fillId="6" borderId="1" xfId="0" applyNumberFormat="1" applyFont="1" applyFill="1" applyBorder="1" applyAlignment="1">
      <alignment horizontal="center"/>
    </xf>
    <xf numFmtId="0" fontId="20" fillId="6" borderId="1" xfId="0" applyNumberFormat="1" applyFont="1" applyFill="1" applyBorder="1" applyAlignment="1">
      <alignment horizontal="center"/>
    </xf>
    <xf numFmtId="166" fontId="20" fillId="6" borderId="1" xfId="0" applyNumberFormat="1" applyFont="1" applyFill="1" applyBorder="1" applyAlignment="1">
      <alignment horizontal="right"/>
    </xf>
    <xf numFmtId="166" fontId="16" fillId="6" borderId="1" xfId="0" applyNumberFormat="1" applyFont="1" applyFill="1" applyBorder="1" applyAlignment="1">
      <alignment horizontal="right"/>
    </xf>
    <xf numFmtId="0" fontId="16" fillId="6" borderId="1" xfId="0" applyFont="1" applyFill="1" applyBorder="1"/>
    <xf numFmtId="0" fontId="16" fillId="6" borderId="1" xfId="0" applyNumberFormat="1" applyFont="1" applyFill="1" applyBorder="1"/>
    <xf numFmtId="0" fontId="16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left"/>
    </xf>
    <xf numFmtId="0" fontId="16" fillId="6" borderId="20" xfId="0" applyNumberFormat="1" applyFont="1" applyFill="1" applyBorder="1" applyAlignment="1">
      <alignment horizontal="right"/>
    </xf>
    <xf numFmtId="0" fontId="22" fillId="4" borderId="12" xfId="0" applyNumberFormat="1" applyFont="1" applyFill="1" applyBorder="1" applyAlignment="1">
      <alignment horizontal="center"/>
    </xf>
    <xf numFmtId="0" fontId="17" fillId="6" borderId="14" xfId="0" applyNumberFormat="1" applyFont="1" applyFill="1" applyBorder="1" applyAlignment="1">
      <alignment horizontal="center"/>
    </xf>
    <xf numFmtId="0" fontId="16" fillId="6" borderId="5" xfId="0" applyNumberFormat="1" applyFont="1" applyFill="1" applyBorder="1" applyAlignment="1">
      <alignment horizontal="center"/>
    </xf>
    <xf numFmtId="0" fontId="16" fillId="6" borderId="21" xfId="0" applyFont="1" applyFill="1" applyBorder="1" applyAlignment="1">
      <alignment horizontal="center"/>
    </xf>
    <xf numFmtId="0" fontId="16" fillId="6" borderId="22" xfId="0" applyFont="1" applyFill="1" applyBorder="1" applyAlignment="1">
      <alignment horizontal="center"/>
    </xf>
    <xf numFmtId="166" fontId="16" fillId="6" borderId="23" xfId="0" applyNumberFormat="1" applyFont="1" applyFill="1" applyBorder="1" applyAlignment="1">
      <alignment horizontal="right"/>
    </xf>
    <xf numFmtId="0" fontId="20" fillId="6" borderId="13" xfId="0" applyNumberFormat="1" applyFont="1" applyFill="1" applyBorder="1" applyAlignment="1">
      <alignment horizontal="center" wrapText="1"/>
    </xf>
    <xf numFmtId="166" fontId="20" fillId="6" borderId="14" xfId="0" applyNumberFormat="1" applyFont="1" applyFill="1" applyBorder="1" applyAlignment="1">
      <alignment horizontal="right" wrapText="1"/>
    </xf>
    <xf numFmtId="0" fontId="16" fillId="6" borderId="15" xfId="0" applyNumberFormat="1" applyFont="1" applyFill="1" applyBorder="1" applyAlignment="1">
      <alignment horizontal="center"/>
    </xf>
    <xf numFmtId="0" fontId="16" fillId="6" borderId="16" xfId="0" applyNumberFormat="1" applyFont="1" applyFill="1" applyBorder="1"/>
    <xf numFmtId="0" fontId="21" fillId="6" borderId="9" xfId="0" applyNumberFormat="1" applyFont="1" applyFill="1" applyBorder="1" applyAlignment="1">
      <alignment horizontal="center"/>
    </xf>
    <xf numFmtId="166" fontId="16" fillId="6" borderId="12" xfId="0" applyNumberFormat="1" applyFont="1" applyFill="1" applyBorder="1" applyAlignment="1">
      <alignment horizontal="right"/>
    </xf>
    <xf numFmtId="0" fontId="16" fillId="6" borderId="16" xfId="0" applyFont="1" applyFill="1" applyBorder="1"/>
    <xf numFmtId="0" fontId="17" fillId="6" borderId="7" xfId="0" applyNumberFormat="1" applyFont="1" applyFill="1" applyBorder="1" applyAlignment="1">
      <alignment horizontal="center"/>
    </xf>
    <xf numFmtId="0" fontId="16" fillId="6" borderId="13" xfId="0" applyNumberFormat="1" applyFont="1" applyFill="1" applyBorder="1" applyAlignment="1">
      <alignment horizontal="center"/>
    </xf>
    <xf numFmtId="0" fontId="20" fillId="6" borderId="13" xfId="0" applyNumberFormat="1" applyFont="1" applyFill="1" applyBorder="1" applyAlignment="1">
      <alignment horizontal="center"/>
    </xf>
    <xf numFmtId="0" fontId="16" fillId="6" borderId="16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left"/>
    </xf>
    <xf numFmtId="2" fontId="17" fillId="6" borderId="7" xfId="0" applyNumberFormat="1" applyFont="1" applyFill="1" applyBorder="1" applyAlignment="1">
      <alignment horizontal="center"/>
    </xf>
    <xf numFmtId="166" fontId="16" fillId="6" borderId="19" xfId="0" applyNumberFormat="1" applyFont="1" applyFill="1" applyBorder="1" applyAlignment="1"/>
    <xf numFmtId="166" fontId="16" fillId="6" borderId="14" xfId="0" applyNumberFormat="1" applyFont="1" applyFill="1" applyBorder="1" applyAlignment="1">
      <alignment horizontal="right"/>
    </xf>
    <xf numFmtId="0" fontId="16" fillId="6" borderId="24" xfId="0" applyNumberFormat="1" applyFont="1" applyFill="1" applyBorder="1" applyAlignment="1">
      <alignment horizontal="center"/>
    </xf>
    <xf numFmtId="166" fontId="16" fillId="6" borderId="26" xfId="0" applyNumberFormat="1" applyFont="1" applyFill="1" applyBorder="1" applyAlignment="1"/>
    <xf numFmtId="166" fontId="16" fillId="6" borderId="25" xfId="0" applyNumberFormat="1" applyFont="1" applyFill="1" applyBorder="1" applyAlignment="1">
      <alignment horizontal="right"/>
    </xf>
    <xf numFmtId="0" fontId="16" fillId="6" borderId="3" xfId="0" applyNumberFormat="1" applyFont="1" applyFill="1" applyBorder="1" applyAlignment="1">
      <alignment horizontal="center"/>
    </xf>
    <xf numFmtId="49" fontId="16" fillId="6" borderId="11" xfId="0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center"/>
    </xf>
    <xf numFmtId="171" fontId="16" fillId="6" borderId="9" xfId="23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166" fontId="14" fillId="5" borderId="0" xfId="0" applyNumberFormat="1" applyFont="1" applyFill="1" applyAlignment="1">
      <alignment horizontal="right" vertical="center"/>
    </xf>
    <xf numFmtId="0" fontId="16" fillId="6" borderId="6" xfId="0" applyFont="1" applyFill="1" applyBorder="1" applyAlignment="1">
      <alignment horizontal="right"/>
    </xf>
    <xf numFmtId="0" fontId="17" fillId="6" borderId="7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166" fontId="15" fillId="5" borderId="0" xfId="0" applyNumberFormat="1" applyFont="1" applyFill="1" applyBorder="1" applyAlignment="1">
      <alignment horizontal="right"/>
    </xf>
    <xf numFmtId="0" fontId="16" fillId="6" borderId="8" xfId="0" applyFont="1" applyFill="1" applyBorder="1" applyAlignment="1">
      <alignment horizontal="right"/>
    </xf>
    <xf numFmtId="0" fontId="17" fillId="6" borderId="9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14" fontId="18" fillId="5" borderId="0" xfId="0" applyNumberFormat="1" applyFont="1" applyFill="1" applyAlignment="1">
      <alignment horizontal="center"/>
    </xf>
    <xf numFmtId="166" fontId="14" fillId="5" borderId="0" xfId="0" applyNumberFormat="1" applyFont="1" applyFill="1" applyAlignment="1">
      <alignment horizontal="right"/>
    </xf>
    <xf numFmtId="0" fontId="16" fillId="6" borderId="9" xfId="0" applyFont="1" applyFill="1" applyBorder="1" applyAlignment="1">
      <alignment horizontal="center"/>
    </xf>
    <xf numFmtId="14" fontId="14" fillId="5" borderId="0" xfId="0" applyNumberFormat="1" applyFont="1" applyFill="1" applyBorder="1" applyAlignment="1">
      <alignment horizontal="center"/>
    </xf>
    <xf numFmtId="14" fontId="19" fillId="5" borderId="0" xfId="0" applyNumberFormat="1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49" fontId="13" fillId="7" borderId="0" xfId="0" applyNumberFormat="1" applyFont="1" applyFill="1" applyAlignment="1">
      <alignment horizontal="center"/>
    </xf>
    <xf numFmtId="0" fontId="16" fillId="8" borderId="8" xfId="0" applyFont="1" applyFill="1" applyBorder="1" applyAlignment="1">
      <alignment horizontal="right"/>
    </xf>
    <xf numFmtId="0" fontId="16" fillId="8" borderId="9" xfId="0" applyFont="1" applyFill="1" applyBorder="1" applyAlignment="1">
      <alignment horizontal="center"/>
    </xf>
    <xf numFmtId="0" fontId="14" fillId="5" borderId="0" xfId="0" applyFont="1" applyFill="1"/>
    <xf numFmtId="0" fontId="16" fillId="6" borderId="10" xfId="0" applyFont="1" applyFill="1" applyBorder="1" applyAlignment="1">
      <alignment horizontal="right"/>
    </xf>
    <xf numFmtId="0" fontId="16" fillId="6" borderId="11" xfId="0" applyFont="1" applyFill="1" applyBorder="1" applyAlignment="1">
      <alignment horizontal="center"/>
    </xf>
    <xf numFmtId="0" fontId="14" fillId="5" borderId="0" xfId="0" applyFont="1" applyFill="1" applyAlignment="1">
      <alignment horizontal="right"/>
    </xf>
    <xf numFmtId="166" fontId="14" fillId="5" borderId="0" xfId="0" applyNumberFormat="1" applyFont="1" applyFill="1" applyBorder="1" applyAlignment="1">
      <alignment horizontal="right"/>
    </xf>
    <xf numFmtId="0" fontId="16" fillId="6" borderId="4" xfId="0" applyFont="1" applyFill="1" applyBorder="1" applyAlignment="1">
      <alignment horizontal="center"/>
    </xf>
    <xf numFmtId="0" fontId="16" fillId="6" borderId="12" xfId="0" applyFont="1" applyFill="1" applyBorder="1" applyAlignment="1">
      <alignment horizontal="center"/>
    </xf>
    <xf numFmtId="166" fontId="16" fillId="6" borderId="5" xfId="0" applyNumberFormat="1" applyFont="1" applyFill="1" applyBorder="1" applyAlignment="1">
      <alignment horizontal="right"/>
    </xf>
    <xf numFmtId="0" fontId="16" fillId="6" borderId="13" xfId="0" applyFont="1" applyFill="1" applyBorder="1" applyAlignment="1">
      <alignment horizontal="center"/>
    </xf>
    <xf numFmtId="0" fontId="20" fillId="6" borderId="14" xfId="0" applyFont="1" applyFill="1" applyBorder="1" applyAlignment="1">
      <alignment horizontal="center"/>
    </xf>
    <xf numFmtId="0" fontId="20" fillId="6" borderId="13" xfId="0" applyFont="1" applyFill="1" applyBorder="1" applyAlignment="1">
      <alignment horizontal="center"/>
    </xf>
    <xf numFmtId="6" fontId="20" fillId="6" borderId="1" xfId="0" applyNumberFormat="1" applyFont="1" applyFill="1" applyBorder="1"/>
    <xf numFmtId="166" fontId="20" fillId="6" borderId="9" xfId="0" applyNumberFormat="1" applyFont="1" applyFill="1" applyBorder="1" applyAlignment="1">
      <alignment horizontal="right"/>
    </xf>
    <xf numFmtId="0" fontId="16" fillId="6" borderId="15" xfId="0" applyFont="1" applyFill="1" applyBorder="1" applyAlignment="1">
      <alignment horizontal="center"/>
    </xf>
    <xf numFmtId="0" fontId="16" fillId="6" borderId="16" xfId="0" applyFont="1" applyFill="1" applyBorder="1" applyAlignment="1">
      <alignment horizontal="center"/>
    </xf>
    <xf numFmtId="0" fontId="16" fillId="6" borderId="17" xfId="0" applyFont="1" applyFill="1" applyBorder="1" applyAlignment="1">
      <alignment horizontal="left"/>
    </xf>
    <xf numFmtId="166" fontId="16" fillId="6" borderId="16" xfId="0" applyNumberFormat="1" applyFont="1" applyFill="1" applyBorder="1" applyAlignment="1">
      <alignment horizontal="right"/>
    </xf>
    <xf numFmtId="0" fontId="13" fillId="4" borderId="4" xfId="0" applyNumberFormat="1" applyFont="1" applyFill="1" applyBorder="1" applyAlignment="1">
      <alignment horizontal="center" vertical="center"/>
    </xf>
    <xf numFmtId="0" fontId="13" fillId="4" borderId="5" xfId="0" applyNumberFormat="1" applyFont="1" applyFill="1" applyBorder="1" applyAlignment="1">
      <alignment horizontal="center" vertical="center"/>
    </xf>
    <xf numFmtId="0" fontId="16" fillId="6" borderId="6" xfId="0" applyNumberFormat="1" applyFont="1" applyFill="1" applyBorder="1" applyAlignment="1">
      <alignment horizontal="right"/>
    </xf>
    <xf numFmtId="0" fontId="21" fillId="6" borderId="7" xfId="0" applyNumberFormat="1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6" fillId="6" borderId="8" xfId="0" applyNumberFormat="1" applyFont="1" applyFill="1" applyBorder="1" applyAlignment="1">
      <alignment horizontal="right"/>
    </xf>
    <xf numFmtId="0" fontId="17" fillId="6" borderId="9" xfId="0" applyNumberFormat="1" applyFont="1" applyFill="1" applyBorder="1" applyAlignment="1">
      <alignment horizontal="center"/>
    </xf>
    <xf numFmtId="0" fontId="16" fillId="6" borderId="9" xfId="0" applyNumberFormat="1" applyFont="1" applyFill="1" applyBorder="1" applyAlignment="1">
      <alignment horizontal="center"/>
    </xf>
    <xf numFmtId="0" fontId="16" fillId="8" borderId="8" xfId="0" applyNumberFormat="1" applyFont="1" applyFill="1" applyBorder="1" applyAlignment="1">
      <alignment horizontal="right"/>
    </xf>
    <xf numFmtId="0" fontId="16" fillId="8" borderId="9" xfId="0" applyNumberFormat="1" applyFont="1" applyFill="1" applyBorder="1" applyAlignment="1">
      <alignment horizontal="center"/>
    </xf>
    <xf numFmtId="0" fontId="16" fillId="6" borderId="10" xfId="0" applyNumberFormat="1" applyFont="1" applyFill="1" applyBorder="1" applyAlignment="1">
      <alignment horizontal="right"/>
    </xf>
    <xf numFmtId="0" fontId="16" fillId="6" borderId="11" xfId="0" applyNumberFormat="1" applyFont="1" applyFill="1" applyBorder="1" applyAlignment="1">
      <alignment horizontal="center"/>
    </xf>
    <xf numFmtId="0" fontId="16" fillId="6" borderId="4" xfId="0" applyNumberFormat="1" applyFont="1" applyFill="1" applyBorder="1" applyAlignment="1">
      <alignment horizontal="center"/>
    </xf>
    <xf numFmtId="0" fontId="16" fillId="6" borderId="12" xfId="0" applyNumberFormat="1" applyFont="1" applyFill="1" applyBorder="1" applyAlignment="1">
      <alignment horizontal="center"/>
    </xf>
    <xf numFmtId="0" fontId="16" fillId="6" borderId="18" xfId="0" applyFont="1" applyFill="1" applyBorder="1" applyAlignment="1">
      <alignment horizontal="center"/>
    </xf>
    <xf numFmtId="0" fontId="20" fillId="6" borderId="14" xfId="0" applyNumberFormat="1" applyFont="1" applyFill="1" applyBorder="1" applyAlignment="1">
      <alignment horizontal="center"/>
    </xf>
    <xf numFmtId="0" fontId="20" fillId="6" borderId="3" xfId="0" applyNumberFormat="1" applyFont="1" applyFill="1" applyBorder="1" applyAlignment="1">
      <alignment horizontal="center" wrapText="1"/>
    </xf>
    <xf numFmtId="167" fontId="20" fillId="6" borderId="19" xfId="0" applyNumberFormat="1" applyFont="1" applyFill="1" applyBorder="1" applyAlignment="1">
      <alignment horizontal="right" wrapText="1"/>
    </xf>
    <xf numFmtId="166" fontId="16" fillId="6" borderId="14" xfId="0" applyNumberFormat="1" applyFont="1" applyFill="1" applyBorder="1" applyAlignment="1">
      <alignment horizontal="right" wrapText="1"/>
    </xf>
    <xf numFmtId="0" fontId="16" fillId="6" borderId="1" xfId="0" applyNumberFormat="1" applyFont="1" applyFill="1" applyBorder="1" applyAlignment="1">
      <alignment horizontal="center"/>
    </xf>
    <xf numFmtId="0" fontId="20" fillId="6" borderId="1" xfId="0" applyNumberFormat="1" applyFont="1" applyFill="1" applyBorder="1" applyAlignment="1">
      <alignment horizontal="center"/>
    </xf>
    <xf numFmtId="166" fontId="20" fillId="6" borderId="1" xfId="0" applyNumberFormat="1" applyFont="1" applyFill="1" applyBorder="1" applyAlignment="1">
      <alignment horizontal="right"/>
    </xf>
    <xf numFmtId="166" fontId="16" fillId="6" borderId="1" xfId="0" applyNumberFormat="1" applyFont="1" applyFill="1" applyBorder="1" applyAlignment="1">
      <alignment horizontal="right"/>
    </xf>
    <xf numFmtId="0" fontId="16" fillId="6" borderId="1" xfId="0" applyNumberFormat="1" applyFont="1" applyFill="1" applyBorder="1"/>
    <xf numFmtId="0" fontId="16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left"/>
    </xf>
    <xf numFmtId="49" fontId="16" fillId="6" borderId="9" xfId="0" applyNumberFormat="1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27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26" fillId="2" borderId="1" xfId="37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6" fillId="0" borderId="1" xfId="37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6" fontId="0" fillId="0" borderId="2" xfId="0" applyNumberForma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166" fontId="0" fillId="2" borderId="28" xfId="0" applyNumberFormat="1" applyFill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/>
    </xf>
    <xf numFmtId="0" fontId="15" fillId="5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66" fontId="5" fillId="0" borderId="29" xfId="0" applyNumberFormat="1" applyFont="1" applyFill="1" applyBorder="1" applyAlignment="1">
      <alignment horizontal="left"/>
    </xf>
    <xf numFmtId="166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166" fontId="5" fillId="0" borderId="1" xfId="0" applyNumberFormat="1" applyFont="1" applyFill="1" applyBorder="1" applyAlignment="1">
      <alignment horizontal="left"/>
    </xf>
    <xf numFmtId="0" fontId="5" fillId="0" borderId="27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left"/>
    </xf>
    <xf numFmtId="1" fontId="5" fillId="0" borderId="2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</cellXfs>
  <cellStyles count="38">
    <cellStyle name="Comma 2" xfId="27"/>
    <cellStyle name="Currency 2" xfId="29"/>
    <cellStyle name="Euro" xfId="25"/>
    <cellStyle name="Hipervínculo" xfId="37" builtinId="8"/>
    <cellStyle name="Millares" xfId="23" builtinId="3"/>
    <cellStyle name="Millares 2" xfId="26"/>
    <cellStyle name="Moneda 2" xfId="3"/>
    <cellStyle name="Moneda 2 2" xfId="28"/>
    <cellStyle name="Normal" xfId="0" builtinId="0"/>
    <cellStyle name="Normal 10" xfId="36"/>
    <cellStyle name="Normal 2" xfId="1"/>
    <cellStyle name="Normal 2 2" xfId="11"/>
    <cellStyle name="Normal 2 2 2" xfId="30"/>
    <cellStyle name="Normal 2 3" xfId="24"/>
    <cellStyle name="Normal 3" xfId="2"/>
    <cellStyle name="Normal 3 2" xfId="4"/>
    <cellStyle name="Normal 3 2 2" xfId="14"/>
    <cellStyle name="Normal 3 2_2" xfId="8"/>
    <cellStyle name="Normal 3 3" xfId="6"/>
    <cellStyle name="Normal 3 3 2" xfId="16"/>
    <cellStyle name="Normal 3 4" xfId="12"/>
    <cellStyle name="Normal 3 5" xfId="18"/>
    <cellStyle name="Normal 3 6" xfId="19"/>
    <cellStyle name="Normal 3 7" xfId="21"/>
    <cellStyle name="Normal 3 8" xfId="31"/>
    <cellStyle name="Normal 3 9" xfId="35"/>
    <cellStyle name="Normal 4" xfId="5"/>
    <cellStyle name="Normal 4 2" xfId="15"/>
    <cellStyle name="Normal 4 3" xfId="32"/>
    <cellStyle name="Normal 4_2" xfId="9"/>
    <cellStyle name="Normal 5" xfId="10"/>
    <cellStyle name="Normal 5 2" xfId="33"/>
    <cellStyle name="Normal 6" xfId="7"/>
    <cellStyle name="Normal 6 2" xfId="17"/>
    <cellStyle name="Normal 7" xfId="13"/>
    <cellStyle name="Normal 7 2" xfId="34"/>
    <cellStyle name="Normal 8" xfId="20"/>
    <cellStyle name="Normal 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file:///\\172.31.2.12\serviciotecnico$\Presupuestos\FACTURACION\RESPALDO%20DE%20FACTURAS%20ENTREGADAS\2015\10_OCTUBRE%202015\21096_Eianne%20Gabisse.pdf" TargetMode="External"/><Relationship Id="rId2" Type="http://schemas.openxmlformats.org/officeDocument/2006/relationships/hyperlink" Target="file:///\\172.31.2.12\serviciotecnico$\Presupuestos\FACTURACION\RESPALDO%20DE%20FACTURAS%20ENTREGADAS\2015\10_OCTUBRE%202015\20737_clinica%20las%20lilas.pdf" TargetMode="External"/><Relationship Id="rId1" Type="http://schemas.openxmlformats.org/officeDocument/2006/relationships/hyperlink" Target="file:///\\172.31.2.12\serviciotecnico$\Presupuestos\FACTURACION\RESPALDO%20DE%20FACTURAS%20ENTREGADAS\2015\10_OCTUBRE%202015\20273_CLINICA%20LAS%20CONDES.pdf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F98"/>
  <sheetViews>
    <sheetView topLeftCell="A32" workbookViewId="0">
      <selection activeCell="B52" sqref="B52"/>
    </sheetView>
  </sheetViews>
  <sheetFormatPr baseColWidth="10" defaultRowHeight="15"/>
  <cols>
    <col min="2" max="2" width="36.85546875" customWidth="1"/>
    <col min="3" max="3" width="37.7109375" customWidth="1"/>
  </cols>
  <sheetData>
    <row r="7" spans="2:6" ht="15.75" thickBot="1"/>
    <row r="8" spans="2:6" ht="15.75" thickBot="1">
      <c r="B8" s="1"/>
      <c r="C8" s="2" t="s">
        <v>27</v>
      </c>
      <c r="D8" s="3"/>
      <c r="E8" s="4"/>
      <c r="F8" s="5"/>
    </row>
    <row r="9" spans="2:6" ht="15.75">
      <c r="B9" s="6" t="s">
        <v>11</v>
      </c>
      <c r="C9" s="7" t="s">
        <v>32</v>
      </c>
      <c r="D9" s="8"/>
      <c r="E9" s="8"/>
      <c r="F9" s="9"/>
    </row>
    <row r="10" spans="2:6" ht="15.75">
      <c r="B10" s="10" t="s">
        <v>12</v>
      </c>
      <c r="C10" s="11" t="s">
        <v>28</v>
      </c>
      <c r="D10" s="12"/>
      <c r="E10" s="13"/>
      <c r="F10" s="14"/>
    </row>
    <row r="11" spans="2:6" ht="15.75">
      <c r="B11" s="10" t="s">
        <v>13</v>
      </c>
      <c r="C11" s="15"/>
      <c r="D11" s="16"/>
      <c r="E11" s="17" t="s">
        <v>14</v>
      </c>
      <c r="F11" s="14"/>
    </row>
    <row r="12" spans="2:6" ht="15.75">
      <c r="B12" s="10" t="s">
        <v>15</v>
      </c>
      <c r="C12" s="15"/>
      <c r="D12" s="18"/>
      <c r="E12" s="19"/>
      <c r="F12" s="14"/>
    </row>
    <row r="13" spans="2:6" ht="15.75">
      <c r="B13" s="20" t="s">
        <v>16</v>
      </c>
      <c r="C13" s="21"/>
      <c r="D13" s="18"/>
      <c r="E13" s="22"/>
      <c r="F13" s="14"/>
    </row>
    <row r="14" spans="2:6" ht="15.75">
      <c r="B14" s="10" t="s">
        <v>17</v>
      </c>
      <c r="C14" s="15"/>
      <c r="D14" s="18"/>
      <c r="E14" s="22"/>
      <c r="F14" s="14"/>
    </row>
    <row r="15" spans="2:6" ht="15.75">
      <c r="B15" s="23" t="s">
        <v>18</v>
      </c>
      <c r="C15" s="24"/>
      <c r="D15" s="18"/>
      <c r="E15" s="25"/>
      <c r="F15" s="14"/>
    </row>
    <row r="16" spans="2:6" ht="15.75">
      <c r="B16" s="23" t="s">
        <v>19</v>
      </c>
      <c r="C16" s="24"/>
      <c r="D16" s="18"/>
      <c r="E16" s="25"/>
      <c r="F16" s="14"/>
    </row>
    <row r="17" spans="2:6" ht="16.5" thickBot="1">
      <c r="B17" s="23" t="s">
        <v>20</v>
      </c>
      <c r="C17" s="24"/>
      <c r="D17" s="18"/>
      <c r="E17" s="25"/>
      <c r="F17" s="26"/>
    </row>
    <row r="18" spans="2:6" ht="16.5" thickBot="1">
      <c r="B18" s="27" t="s">
        <v>21</v>
      </c>
      <c r="C18" s="28" t="s">
        <v>22</v>
      </c>
      <c r="D18" s="27" t="s">
        <v>23</v>
      </c>
      <c r="E18" s="28" t="s">
        <v>24</v>
      </c>
      <c r="F18" s="29" t="s">
        <v>25</v>
      </c>
    </row>
    <row r="19" spans="2:6" ht="15.75">
      <c r="B19" s="30">
        <v>11112222</v>
      </c>
      <c r="C19" s="31" t="s">
        <v>31</v>
      </c>
      <c r="D19" s="32"/>
      <c r="E19" s="33"/>
      <c r="F19" s="34">
        <f>D19*E19</f>
        <v>0</v>
      </c>
    </row>
    <row r="20" spans="2:6" ht="16.5" thickBot="1">
      <c r="B20" s="35"/>
      <c r="C20" s="36"/>
      <c r="D20" s="35"/>
      <c r="E20" s="37" t="s">
        <v>26</v>
      </c>
      <c r="F20" s="38">
        <f>SUM(F19)</f>
        <v>0</v>
      </c>
    </row>
    <row r="22" spans="2:6" ht="15.75" thickBot="1"/>
    <row r="23" spans="2:6" ht="15.75" thickBot="1">
      <c r="B23" s="39"/>
      <c r="C23" s="40" t="s">
        <v>66</v>
      </c>
      <c r="D23" s="3"/>
      <c r="E23" s="4"/>
      <c r="F23" s="5"/>
    </row>
    <row r="24" spans="2:6" ht="15.75">
      <c r="B24" s="41" t="s">
        <v>11</v>
      </c>
      <c r="C24" s="42" t="s">
        <v>36</v>
      </c>
      <c r="D24" s="18"/>
      <c r="E24" s="43" t="s">
        <v>37</v>
      </c>
      <c r="F24" s="14"/>
    </row>
    <row r="25" spans="2:6" ht="15.75">
      <c r="B25" s="44" t="s">
        <v>12</v>
      </c>
      <c r="C25" s="45" t="s">
        <v>33</v>
      </c>
      <c r="D25" s="12"/>
      <c r="E25" s="13"/>
      <c r="F25" s="14"/>
    </row>
    <row r="26" spans="2:6" ht="15.75">
      <c r="B26" s="44" t="s">
        <v>13</v>
      </c>
      <c r="C26" s="46"/>
      <c r="D26" s="16"/>
      <c r="E26" s="17" t="s">
        <v>14</v>
      </c>
      <c r="F26" s="14"/>
    </row>
    <row r="27" spans="2:6" ht="15.75">
      <c r="B27" s="44" t="s">
        <v>15</v>
      </c>
      <c r="C27" s="46"/>
      <c r="D27" s="18"/>
      <c r="E27" s="19"/>
      <c r="F27" s="14"/>
    </row>
    <row r="28" spans="2:6" ht="15.75">
      <c r="B28" s="47" t="s">
        <v>16</v>
      </c>
      <c r="C28" s="48">
        <v>18518</v>
      </c>
      <c r="D28" s="18"/>
      <c r="E28" s="22"/>
      <c r="F28" s="14"/>
    </row>
    <row r="29" spans="2:6" ht="15.75">
      <c r="B29" s="44" t="s">
        <v>17</v>
      </c>
      <c r="C29" s="46"/>
      <c r="D29" s="18"/>
      <c r="E29" s="22"/>
      <c r="F29" s="14"/>
    </row>
    <row r="30" spans="2:6" ht="15.75">
      <c r="B30" s="49" t="s">
        <v>18</v>
      </c>
      <c r="C30" s="46" t="s">
        <v>38</v>
      </c>
      <c r="D30" s="18"/>
      <c r="E30" s="25"/>
      <c r="F30" s="14"/>
    </row>
    <row r="31" spans="2:6" ht="15.75">
      <c r="B31" s="49" t="s">
        <v>19</v>
      </c>
      <c r="C31" s="46"/>
      <c r="D31" s="18"/>
      <c r="E31" s="25"/>
      <c r="F31" s="14"/>
    </row>
    <row r="32" spans="2:6" ht="16.5" thickBot="1">
      <c r="B32" s="49" t="s">
        <v>20</v>
      </c>
      <c r="C32" s="50"/>
      <c r="D32" s="18"/>
      <c r="E32" s="25"/>
      <c r="F32" s="26"/>
    </row>
    <row r="33" spans="2:6" ht="16.5" thickBot="1">
      <c r="B33" s="51" t="s">
        <v>21</v>
      </c>
      <c r="C33" s="52" t="s">
        <v>22</v>
      </c>
      <c r="D33" s="53" t="s">
        <v>23</v>
      </c>
      <c r="E33" s="28" t="s">
        <v>24</v>
      </c>
      <c r="F33" s="29" t="s">
        <v>25</v>
      </c>
    </row>
    <row r="34" spans="2:6" ht="15.75">
      <c r="B34" s="54" t="s">
        <v>39</v>
      </c>
      <c r="C34" s="54" t="s">
        <v>40</v>
      </c>
      <c r="D34" s="55">
        <v>2</v>
      </c>
      <c r="E34" s="56">
        <v>78078</v>
      </c>
      <c r="F34" s="57"/>
    </row>
    <row r="35" spans="2:6" ht="15.75">
      <c r="B35" s="58">
        <v>127940</v>
      </c>
      <c r="C35" s="59" t="s">
        <v>41</v>
      </c>
      <c r="D35" s="58">
        <v>2</v>
      </c>
      <c r="E35" s="60">
        <v>109840</v>
      </c>
      <c r="F35" s="61"/>
    </row>
    <row r="36" spans="2:6" ht="15.75">
      <c r="B36" s="58">
        <v>36199</v>
      </c>
      <c r="C36" s="59" t="s">
        <v>42</v>
      </c>
      <c r="D36" s="59">
        <v>4</v>
      </c>
      <c r="E36" s="60">
        <v>8239</v>
      </c>
      <c r="F36" s="62"/>
    </row>
    <row r="37" spans="2:6" ht="15.75">
      <c r="B37" s="58" t="s">
        <v>43</v>
      </c>
      <c r="C37" s="59" t="s">
        <v>44</v>
      </c>
      <c r="D37" s="58">
        <v>2</v>
      </c>
      <c r="E37" s="61">
        <v>98000</v>
      </c>
      <c r="F37" s="62"/>
    </row>
    <row r="38" spans="2:6" ht="15.75">
      <c r="B38" s="58"/>
      <c r="C38" s="63"/>
      <c r="D38" s="64"/>
      <c r="E38" s="65" t="s">
        <v>26</v>
      </c>
      <c r="F38" s="61">
        <f>SUM(E34:E37)</f>
        <v>294157</v>
      </c>
    </row>
    <row r="40" spans="2:6" ht="15.75" thickBot="1"/>
    <row r="41" spans="2:6" ht="15.75" thickBot="1">
      <c r="B41" s="39"/>
      <c r="C41" s="40" t="s">
        <v>45</v>
      </c>
      <c r="D41" s="3"/>
      <c r="E41" s="4"/>
      <c r="F41" s="5"/>
    </row>
    <row r="42" spans="2:6" ht="16.5" thickBot="1">
      <c r="B42" s="66" t="s">
        <v>11</v>
      </c>
      <c r="C42" s="67" t="s">
        <v>48</v>
      </c>
      <c r="D42" s="18"/>
      <c r="E42" s="43" t="s">
        <v>37</v>
      </c>
      <c r="F42" s="14"/>
    </row>
    <row r="43" spans="2:6" ht="15.75">
      <c r="B43" s="44" t="s">
        <v>12</v>
      </c>
      <c r="C43" s="68" t="s">
        <v>46</v>
      </c>
      <c r="D43" s="12"/>
      <c r="E43" s="13"/>
      <c r="F43" s="14"/>
    </row>
    <row r="44" spans="2:6" ht="15.75">
      <c r="B44" s="44" t="s">
        <v>13</v>
      </c>
      <c r="C44" s="46"/>
      <c r="D44" s="16"/>
      <c r="E44" s="17" t="s">
        <v>14</v>
      </c>
      <c r="F44" s="14"/>
    </row>
    <row r="45" spans="2:6" ht="15.75">
      <c r="B45" s="44" t="s">
        <v>15</v>
      </c>
      <c r="C45" s="46">
        <v>153072</v>
      </c>
      <c r="D45" s="18"/>
      <c r="E45" s="19"/>
      <c r="F45" s="14"/>
    </row>
    <row r="46" spans="2:6" ht="15.75">
      <c r="B46" s="47" t="s">
        <v>16</v>
      </c>
      <c r="C46" s="48"/>
      <c r="D46" s="18"/>
      <c r="E46" s="22"/>
      <c r="F46" s="14"/>
    </row>
    <row r="47" spans="2:6" ht="15.75">
      <c r="B47" s="44" t="s">
        <v>17</v>
      </c>
      <c r="C47" s="46">
        <v>127742</v>
      </c>
      <c r="D47" s="18"/>
      <c r="E47" s="22"/>
      <c r="F47" s="14"/>
    </row>
    <row r="48" spans="2:6" ht="15.75">
      <c r="B48" s="49" t="s">
        <v>18</v>
      </c>
      <c r="C48" s="50">
        <v>7216</v>
      </c>
      <c r="D48" s="18"/>
      <c r="E48" s="25"/>
      <c r="F48" s="14"/>
    </row>
    <row r="49" spans="2:6" ht="15.75">
      <c r="B49" s="49" t="s">
        <v>19</v>
      </c>
      <c r="C49" s="50"/>
      <c r="D49" s="18"/>
      <c r="E49" s="25"/>
      <c r="F49" s="14"/>
    </row>
    <row r="50" spans="2:6" ht="16.5" thickBot="1">
      <c r="B50" s="49" t="s">
        <v>20</v>
      </c>
      <c r="C50" s="50"/>
      <c r="D50" s="18"/>
      <c r="E50" s="25"/>
      <c r="F50" s="26"/>
    </row>
    <row r="51" spans="2:6" ht="16.5" thickBot="1">
      <c r="B51" s="52" t="s">
        <v>21</v>
      </c>
      <c r="C51" s="69" t="s">
        <v>22</v>
      </c>
      <c r="D51" s="70" t="s">
        <v>23</v>
      </c>
      <c r="E51" s="71" t="s">
        <v>24</v>
      </c>
      <c r="F51" s="72" t="s">
        <v>25</v>
      </c>
    </row>
    <row r="52" spans="2:6">
      <c r="B52" s="73"/>
      <c r="C52" s="54" t="s">
        <v>49</v>
      </c>
      <c r="D52" s="73">
        <v>1</v>
      </c>
      <c r="E52" s="56">
        <v>360000</v>
      </c>
      <c r="F52" s="74">
        <f>D52*E52</f>
        <v>360000</v>
      </c>
    </row>
    <row r="53" spans="2:6" ht="16.5" thickBot="1">
      <c r="B53" s="75"/>
      <c r="C53" s="76"/>
      <c r="D53" s="35"/>
      <c r="E53" s="37" t="s">
        <v>26</v>
      </c>
      <c r="F53" s="38">
        <f>SUM(F52:F52)</f>
        <v>360000</v>
      </c>
    </row>
    <row r="55" spans="2:6" ht="15.75" thickBot="1"/>
    <row r="56" spans="2:6" ht="15.75" thickBot="1">
      <c r="B56" s="39"/>
      <c r="C56" s="40" t="s">
        <v>50</v>
      </c>
      <c r="D56" s="3"/>
      <c r="E56" s="4"/>
      <c r="F56" s="5"/>
    </row>
    <row r="57" spans="2:6" ht="15.75">
      <c r="B57" s="41" t="s">
        <v>11</v>
      </c>
      <c r="C57" s="42" t="s">
        <v>52</v>
      </c>
      <c r="D57" s="18"/>
      <c r="E57" s="43" t="s">
        <v>37</v>
      </c>
      <c r="F57" s="14"/>
    </row>
    <row r="58" spans="2:6" ht="15.75">
      <c r="B58" s="44" t="s">
        <v>12</v>
      </c>
      <c r="C58" s="77" t="s">
        <v>51</v>
      </c>
      <c r="D58" s="12"/>
      <c r="E58" s="13"/>
      <c r="F58" s="14"/>
    </row>
    <row r="59" spans="2:6" ht="15.75">
      <c r="B59" s="44" t="s">
        <v>13</v>
      </c>
      <c r="C59" s="46">
        <v>20217</v>
      </c>
      <c r="D59" s="16"/>
      <c r="E59" s="17" t="s">
        <v>14</v>
      </c>
      <c r="F59" s="14"/>
    </row>
    <row r="60" spans="2:6" ht="15.75">
      <c r="B60" s="44" t="s">
        <v>15</v>
      </c>
      <c r="C60" s="46"/>
      <c r="D60" s="18"/>
      <c r="E60" s="19" t="s">
        <v>111</v>
      </c>
      <c r="F60" s="14"/>
    </row>
    <row r="61" spans="2:6" ht="15.75">
      <c r="B61" s="47" t="s">
        <v>16</v>
      </c>
      <c r="C61" s="48">
        <v>18978</v>
      </c>
      <c r="D61" s="18"/>
      <c r="E61" s="22"/>
      <c r="F61" s="14"/>
    </row>
    <row r="62" spans="2:6" ht="15.75">
      <c r="B62" s="44" t="s">
        <v>17</v>
      </c>
      <c r="C62" s="46" t="s">
        <v>54</v>
      </c>
      <c r="D62" s="18"/>
      <c r="E62" s="22"/>
      <c r="F62" s="14"/>
    </row>
    <row r="63" spans="2:6" ht="15.75">
      <c r="B63" s="49" t="s">
        <v>18</v>
      </c>
      <c r="C63" s="50">
        <v>7055</v>
      </c>
      <c r="D63" s="18"/>
      <c r="E63" s="25"/>
      <c r="F63" s="14"/>
    </row>
    <row r="64" spans="2:6" ht="15.75">
      <c r="B64" s="49" t="s">
        <v>19</v>
      </c>
      <c r="C64" s="50"/>
      <c r="D64" s="18"/>
      <c r="E64" s="25"/>
      <c r="F64" s="14"/>
    </row>
    <row r="65" spans="2:6" ht="16.5" thickBot="1">
      <c r="B65" s="49" t="s">
        <v>20</v>
      </c>
      <c r="C65" s="50"/>
      <c r="D65" s="18"/>
      <c r="E65" s="25"/>
      <c r="F65" s="26"/>
    </row>
    <row r="66" spans="2:6" ht="16.5" thickBot="1">
      <c r="B66" s="52" t="s">
        <v>21</v>
      </c>
      <c r="C66" s="52" t="s">
        <v>22</v>
      </c>
      <c r="D66" s="28" t="s">
        <v>23</v>
      </c>
      <c r="E66" s="53" t="s">
        <v>24</v>
      </c>
      <c r="F66" s="78" t="s">
        <v>25</v>
      </c>
    </row>
    <row r="67" spans="2:6">
      <c r="B67" s="73">
        <v>9910000003</v>
      </c>
      <c r="C67" s="54" t="s">
        <v>53</v>
      </c>
      <c r="D67" s="73">
        <v>1</v>
      </c>
      <c r="E67" s="56">
        <v>350000</v>
      </c>
      <c r="F67" s="74">
        <f>D67*E67</f>
        <v>350000</v>
      </c>
    </row>
    <row r="68" spans="2:6" ht="16.5" thickBot="1">
      <c r="B68" s="35"/>
      <c r="C68" s="79"/>
      <c r="D68" s="35"/>
      <c r="E68" s="37" t="s">
        <v>26</v>
      </c>
      <c r="F68" s="38">
        <f>SUM(F67)</f>
        <v>350000</v>
      </c>
    </row>
    <row r="70" spans="2:6" ht="15.75" thickBot="1"/>
    <row r="71" spans="2:6" ht="15.75" thickBot="1">
      <c r="B71" s="39"/>
      <c r="C71" s="40" t="s">
        <v>67</v>
      </c>
      <c r="D71" s="3"/>
      <c r="E71" s="4"/>
      <c r="F71" s="5"/>
    </row>
    <row r="72" spans="2:6" ht="15.75">
      <c r="B72" s="41" t="s">
        <v>11</v>
      </c>
      <c r="C72" s="80" t="s">
        <v>48</v>
      </c>
      <c r="D72" s="8"/>
      <c r="E72" s="8"/>
      <c r="F72" s="9"/>
    </row>
    <row r="73" spans="2:6" ht="15.75">
      <c r="B73" s="44" t="s">
        <v>12</v>
      </c>
      <c r="C73" s="45" t="s">
        <v>55</v>
      </c>
      <c r="D73" s="12"/>
      <c r="E73" s="13"/>
      <c r="F73" s="14"/>
    </row>
    <row r="74" spans="2:6" ht="15.75">
      <c r="B74" s="44" t="s">
        <v>13</v>
      </c>
      <c r="C74" s="46"/>
      <c r="D74" s="16"/>
      <c r="E74" s="17" t="s">
        <v>14</v>
      </c>
      <c r="F74" s="14"/>
    </row>
    <row r="75" spans="2:6" ht="15.75">
      <c r="B75" s="44" t="s">
        <v>15</v>
      </c>
      <c r="C75" s="46"/>
      <c r="D75" s="18"/>
      <c r="E75" s="19"/>
      <c r="F75" s="14"/>
    </row>
    <row r="76" spans="2:6" ht="15.75">
      <c r="B76" s="47" t="s">
        <v>16</v>
      </c>
      <c r="C76" s="48"/>
      <c r="D76" s="18"/>
      <c r="E76" s="22"/>
      <c r="F76" s="14"/>
    </row>
    <row r="77" spans="2:6" ht="15.75">
      <c r="B77" s="44" t="s">
        <v>17</v>
      </c>
      <c r="C77" s="46"/>
      <c r="D77" s="18"/>
      <c r="E77" s="22"/>
      <c r="F77" s="14"/>
    </row>
    <row r="78" spans="2:6" ht="15.75">
      <c r="B78" s="49" t="s">
        <v>18</v>
      </c>
      <c r="C78" s="50">
        <v>7219</v>
      </c>
      <c r="D78" s="18"/>
      <c r="E78" s="25"/>
      <c r="F78" s="14"/>
    </row>
    <row r="79" spans="2:6" ht="15.75">
      <c r="B79" s="49" t="s">
        <v>19</v>
      </c>
      <c r="C79" s="50"/>
      <c r="D79" s="18"/>
      <c r="E79" s="25"/>
      <c r="F79" s="14"/>
    </row>
    <row r="80" spans="2:6" ht="16.5" thickBot="1">
      <c r="B80" s="49" t="s">
        <v>20</v>
      </c>
      <c r="C80" s="50"/>
      <c r="D80" s="18"/>
      <c r="E80" s="25"/>
      <c r="F80" s="26"/>
    </row>
    <row r="81" spans="2:6" ht="16.5" thickBot="1">
      <c r="B81" s="51" t="s">
        <v>21</v>
      </c>
      <c r="C81" s="52" t="s">
        <v>22</v>
      </c>
      <c r="D81" s="27" t="s">
        <v>23</v>
      </c>
      <c r="E81" s="28" t="s">
        <v>24</v>
      </c>
      <c r="F81" s="29" t="s">
        <v>25</v>
      </c>
    </row>
    <row r="82" spans="2:6" ht="15.75">
      <c r="B82" s="81" t="s">
        <v>56</v>
      </c>
      <c r="C82" s="54" t="s">
        <v>57</v>
      </c>
      <c r="D82" s="82">
        <v>1</v>
      </c>
      <c r="E82" s="33">
        <v>84504</v>
      </c>
      <c r="F82" s="34">
        <f>D82*E82</f>
        <v>84504</v>
      </c>
    </row>
    <row r="83" spans="2:6" ht="16.5" thickBot="1">
      <c r="B83" s="75"/>
      <c r="C83" s="83"/>
      <c r="D83" s="35"/>
      <c r="E83" s="37" t="s">
        <v>26</v>
      </c>
      <c r="F83" s="38">
        <f>SUM(F82)</f>
        <v>84504</v>
      </c>
    </row>
    <row r="85" spans="2:6" ht="15.75" thickBot="1"/>
    <row r="86" spans="2:6" ht="15.75" thickBot="1">
      <c r="B86" s="1"/>
      <c r="C86" s="2" t="s">
        <v>58</v>
      </c>
      <c r="D86" s="3"/>
      <c r="E86" s="4"/>
      <c r="F86" s="5"/>
    </row>
    <row r="87" spans="2:6" ht="15.75">
      <c r="B87" s="6" t="s">
        <v>11</v>
      </c>
      <c r="C87" s="7" t="s">
        <v>82</v>
      </c>
      <c r="D87" s="8"/>
      <c r="E87" s="8"/>
      <c r="F87" s="9"/>
    </row>
    <row r="88" spans="2:6" ht="15.75">
      <c r="B88" s="10" t="s">
        <v>12</v>
      </c>
      <c r="C88" s="11" t="s">
        <v>138</v>
      </c>
      <c r="D88" s="12"/>
      <c r="E88" s="13"/>
      <c r="F88" s="14"/>
    </row>
    <row r="89" spans="2:6" ht="15.75">
      <c r="B89" s="10" t="s">
        <v>13</v>
      </c>
      <c r="C89" s="15">
        <v>152880</v>
      </c>
      <c r="D89" s="16"/>
      <c r="E89" s="17" t="s">
        <v>14</v>
      </c>
      <c r="F89" s="14"/>
    </row>
    <row r="90" spans="2:6" ht="15.75">
      <c r="B90" s="10" t="s">
        <v>15</v>
      </c>
      <c r="C90" s="15"/>
      <c r="D90" s="18"/>
      <c r="E90" s="19" t="s">
        <v>195</v>
      </c>
      <c r="F90" s="14"/>
    </row>
    <row r="91" spans="2:6" ht="15.75">
      <c r="B91" s="20" t="s">
        <v>16</v>
      </c>
      <c r="C91" s="21">
        <v>19605</v>
      </c>
      <c r="D91" s="18"/>
      <c r="E91" s="22"/>
      <c r="F91" s="14"/>
    </row>
    <row r="92" spans="2:6" ht="15.75">
      <c r="B92" s="10" t="s">
        <v>17</v>
      </c>
      <c r="C92" s="15">
        <v>1058</v>
      </c>
      <c r="D92" s="18"/>
      <c r="E92" s="22"/>
      <c r="F92" s="14"/>
    </row>
    <row r="93" spans="2:6" ht="15.75">
      <c r="B93" s="23" t="s">
        <v>18</v>
      </c>
      <c r="C93" s="24">
        <v>7058</v>
      </c>
      <c r="D93" s="18"/>
      <c r="E93" s="25"/>
      <c r="F93" s="14"/>
    </row>
    <row r="94" spans="2:6" ht="15.75">
      <c r="B94" s="23" t="s">
        <v>19</v>
      </c>
      <c r="C94" s="24"/>
      <c r="D94" s="18"/>
      <c r="E94" s="25"/>
      <c r="F94" s="14"/>
    </row>
    <row r="95" spans="2:6" ht="16.5" thickBot="1">
      <c r="B95" s="23" t="s">
        <v>20</v>
      </c>
      <c r="C95" s="24"/>
      <c r="D95" s="18"/>
      <c r="E95" s="25"/>
      <c r="F95" s="26"/>
    </row>
    <row r="96" spans="2:6" ht="16.5" thickBot="1">
      <c r="B96" s="27" t="s">
        <v>21</v>
      </c>
      <c r="C96" s="28" t="s">
        <v>22</v>
      </c>
      <c r="D96" s="27" t="s">
        <v>23</v>
      </c>
      <c r="E96" s="28" t="s">
        <v>24</v>
      </c>
      <c r="F96" s="29" t="s">
        <v>25</v>
      </c>
    </row>
    <row r="97" spans="2:6" ht="15.75">
      <c r="B97" s="30">
        <v>9910000003</v>
      </c>
      <c r="C97" s="31" t="s">
        <v>83</v>
      </c>
      <c r="D97" s="32">
        <v>1</v>
      </c>
      <c r="E97" s="33">
        <v>126146</v>
      </c>
      <c r="F97" s="34">
        <f>D97*E97</f>
        <v>126146</v>
      </c>
    </row>
    <row r="98" spans="2:6" ht="16.5" thickBot="1">
      <c r="B98" s="35"/>
      <c r="C98" s="36"/>
      <c r="D98" s="35"/>
      <c r="E98" s="37" t="s">
        <v>26</v>
      </c>
      <c r="F98" s="38">
        <f>SUM(F97)</f>
        <v>126146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7"/>
  <sheetViews>
    <sheetView topLeftCell="A55" workbookViewId="0">
      <selection activeCell="C52" sqref="C52"/>
    </sheetView>
  </sheetViews>
  <sheetFormatPr baseColWidth="10" defaultRowHeight="15"/>
  <cols>
    <col min="2" max="2" width="29.85546875" bestFit="1" customWidth="1"/>
    <col min="3" max="3" width="40.140625" customWidth="1"/>
  </cols>
  <sheetData>
    <row r="2" spans="2:8" ht="15.75" thickBot="1"/>
    <row r="3" spans="2:8" ht="15.75" thickBot="1">
      <c r="B3" s="1"/>
      <c r="C3" s="2" t="s">
        <v>59</v>
      </c>
      <c r="D3" s="3"/>
      <c r="E3" s="4"/>
      <c r="F3" s="5"/>
    </row>
    <row r="4" spans="2:8" ht="15.75">
      <c r="B4" s="6" t="s">
        <v>11</v>
      </c>
      <c r="C4" s="7" t="s">
        <v>63</v>
      </c>
      <c r="D4" s="8"/>
      <c r="E4" s="8"/>
      <c r="F4" s="9"/>
    </row>
    <row r="5" spans="2:8" ht="15.75">
      <c r="B5" s="10" t="s">
        <v>12</v>
      </c>
      <c r="C5" s="11" t="s">
        <v>64</v>
      </c>
      <c r="D5" s="12"/>
      <c r="E5" s="13"/>
      <c r="F5" s="14"/>
    </row>
    <row r="6" spans="2:8" ht="15.75">
      <c r="B6" s="10" t="s">
        <v>13</v>
      </c>
      <c r="C6" s="11">
        <v>152276</v>
      </c>
      <c r="D6" s="16"/>
      <c r="E6" s="17" t="s">
        <v>14</v>
      </c>
      <c r="F6" s="14"/>
    </row>
    <row r="7" spans="2:8" ht="15.75">
      <c r="B7" s="10" t="s">
        <v>15</v>
      </c>
      <c r="C7" s="15"/>
      <c r="D7" s="18"/>
      <c r="E7" s="19" t="s">
        <v>196</v>
      </c>
      <c r="F7" s="14"/>
    </row>
    <row r="8" spans="2:8" ht="15.75">
      <c r="B8" s="20" t="s">
        <v>16</v>
      </c>
      <c r="C8" s="48">
        <v>19267</v>
      </c>
      <c r="D8" s="18"/>
      <c r="E8" s="22"/>
      <c r="F8" s="14"/>
    </row>
    <row r="9" spans="2:8" ht="15.75">
      <c r="B9" s="10" t="s">
        <v>17</v>
      </c>
      <c r="C9" s="15">
        <v>222142</v>
      </c>
      <c r="D9" s="18"/>
      <c r="E9" s="22"/>
      <c r="F9" s="14"/>
    </row>
    <row r="10" spans="2:8" ht="15.75">
      <c r="B10" s="23" t="s">
        <v>18</v>
      </c>
      <c r="C10" s="24">
        <v>7157</v>
      </c>
      <c r="D10" s="18"/>
      <c r="E10" s="25"/>
      <c r="F10" s="14"/>
    </row>
    <row r="11" spans="2:8" ht="15.75">
      <c r="B11" s="23" t="s">
        <v>19</v>
      </c>
      <c r="C11" s="24"/>
      <c r="D11" s="18"/>
      <c r="E11" s="25"/>
      <c r="F11" s="14"/>
    </row>
    <row r="12" spans="2:8" ht="16.5" thickBot="1">
      <c r="B12" s="23" t="s">
        <v>20</v>
      </c>
      <c r="C12" s="24"/>
      <c r="D12" s="18"/>
      <c r="E12" s="25"/>
      <c r="F12" s="26"/>
    </row>
    <row r="13" spans="2:8" ht="16.5" thickBot="1">
      <c r="B13" s="27" t="s">
        <v>21</v>
      </c>
      <c r="C13" s="28" t="s">
        <v>22</v>
      </c>
      <c r="D13" s="27" t="s">
        <v>23</v>
      </c>
      <c r="E13" s="28" t="s">
        <v>24</v>
      </c>
      <c r="F13" s="29" t="s">
        <v>25</v>
      </c>
    </row>
    <row r="14" spans="2:8" ht="15.75">
      <c r="B14" s="30" t="s">
        <v>62</v>
      </c>
      <c r="C14" s="31" t="s">
        <v>61</v>
      </c>
      <c r="D14" s="32">
        <v>1</v>
      </c>
      <c r="E14" s="33">
        <v>250000</v>
      </c>
      <c r="F14" s="34">
        <f>D14*E14</f>
        <v>250000</v>
      </c>
    </row>
    <row r="15" spans="2:8" ht="16.5" thickBot="1">
      <c r="B15" s="35"/>
      <c r="C15" s="36"/>
      <c r="D15" s="35"/>
      <c r="E15" s="37" t="s">
        <v>26</v>
      </c>
      <c r="F15" s="38">
        <f>SUM(F14)</f>
        <v>250000</v>
      </c>
      <c r="H15" s="84"/>
    </row>
    <row r="17" spans="2:6" ht="15.75" thickBot="1"/>
    <row r="18" spans="2:6" ht="15.75" thickBot="1">
      <c r="B18" s="1"/>
      <c r="C18" s="2" t="s">
        <v>60</v>
      </c>
      <c r="D18" s="3"/>
      <c r="E18" s="4"/>
      <c r="F18" s="5"/>
    </row>
    <row r="19" spans="2:6" ht="15.75">
      <c r="B19" s="6" t="s">
        <v>11</v>
      </c>
      <c r="C19" s="85" t="s">
        <v>68</v>
      </c>
      <c r="D19" s="8"/>
      <c r="E19" s="8"/>
      <c r="F19" s="9"/>
    </row>
    <row r="20" spans="2:6" ht="15.75">
      <c r="B20" s="10" t="s">
        <v>12</v>
      </c>
      <c r="C20" s="11" t="s">
        <v>65</v>
      </c>
      <c r="D20" s="12"/>
      <c r="E20" s="13"/>
      <c r="F20" s="14"/>
    </row>
    <row r="21" spans="2:6" ht="15.75">
      <c r="B21" s="10" t="s">
        <v>13</v>
      </c>
      <c r="C21" s="15"/>
      <c r="D21" s="16"/>
      <c r="E21" s="17" t="s">
        <v>14</v>
      </c>
      <c r="F21" s="14"/>
    </row>
    <row r="22" spans="2:6" ht="15.75">
      <c r="B22" s="10" t="s">
        <v>15</v>
      </c>
      <c r="C22" s="15">
        <v>151000</v>
      </c>
      <c r="D22" s="18"/>
      <c r="E22" s="19"/>
      <c r="F22" s="14"/>
    </row>
    <row r="23" spans="2:6" ht="15.75">
      <c r="B23" s="20" t="s">
        <v>16</v>
      </c>
      <c r="C23" s="21"/>
      <c r="D23" s="18"/>
      <c r="E23" s="22"/>
      <c r="F23" s="14"/>
    </row>
    <row r="24" spans="2:6" ht="15.75">
      <c r="B24" s="10" t="s">
        <v>17</v>
      </c>
      <c r="C24" s="15">
        <v>896</v>
      </c>
      <c r="D24" s="18"/>
      <c r="E24" s="22"/>
      <c r="F24" s="14"/>
    </row>
    <row r="25" spans="2:6" ht="15.75">
      <c r="B25" s="23" t="s">
        <v>18</v>
      </c>
      <c r="C25" s="24" t="s">
        <v>69</v>
      </c>
      <c r="D25" s="18"/>
      <c r="E25" s="25"/>
      <c r="F25" s="14"/>
    </row>
    <row r="26" spans="2:6" ht="15.75">
      <c r="B26" s="23" t="s">
        <v>19</v>
      </c>
      <c r="C26" s="24"/>
      <c r="D26" s="18"/>
      <c r="E26" s="25"/>
      <c r="F26" s="14"/>
    </row>
    <row r="27" spans="2:6" ht="16.5" thickBot="1">
      <c r="B27" s="23" t="s">
        <v>20</v>
      </c>
      <c r="C27" s="24"/>
      <c r="D27" s="18"/>
      <c r="E27" s="25"/>
      <c r="F27" s="26"/>
    </row>
    <row r="28" spans="2:6" ht="16.5" thickBot="1">
      <c r="B28" s="27" t="s">
        <v>21</v>
      </c>
      <c r="C28" s="28" t="s">
        <v>22</v>
      </c>
      <c r="D28" s="27" t="s">
        <v>23</v>
      </c>
      <c r="E28" s="28" t="s">
        <v>24</v>
      </c>
      <c r="F28" s="29" t="s">
        <v>25</v>
      </c>
    </row>
    <row r="29" spans="2:6" ht="15.75">
      <c r="B29" s="30">
        <v>11112222</v>
      </c>
      <c r="C29" s="31" t="s">
        <v>70</v>
      </c>
      <c r="D29" s="32">
        <v>1</v>
      </c>
      <c r="E29" s="33">
        <v>100000</v>
      </c>
      <c r="F29" s="34">
        <f>D29*E29</f>
        <v>100000</v>
      </c>
    </row>
    <row r="30" spans="2:6" ht="16.5" thickBot="1">
      <c r="B30" s="35"/>
      <c r="C30" s="36"/>
      <c r="D30" s="35"/>
      <c r="E30" s="37" t="s">
        <v>26</v>
      </c>
      <c r="F30" s="38">
        <f>SUM(F29)</f>
        <v>100000</v>
      </c>
    </row>
    <row r="32" spans="2:6" ht="15.75" thickBot="1"/>
    <row r="33" spans="2:6" ht="15.75" thickBot="1">
      <c r="B33" s="1"/>
      <c r="C33" s="2" t="s">
        <v>80</v>
      </c>
      <c r="D33" s="3"/>
      <c r="E33" s="4"/>
      <c r="F33" s="5"/>
    </row>
    <row r="34" spans="2:6" ht="15.75">
      <c r="B34" s="6" t="s">
        <v>11</v>
      </c>
      <c r="C34" s="7" t="s">
        <v>68</v>
      </c>
      <c r="D34" s="8"/>
      <c r="E34" s="8"/>
      <c r="F34" s="9"/>
    </row>
    <row r="35" spans="2:6" ht="15.75">
      <c r="B35" s="10" t="s">
        <v>12</v>
      </c>
      <c r="C35" s="11" t="s">
        <v>65</v>
      </c>
      <c r="D35" s="12"/>
      <c r="E35" s="13"/>
      <c r="F35" s="14"/>
    </row>
    <row r="36" spans="2:6" ht="15.75">
      <c r="B36" s="10" t="s">
        <v>13</v>
      </c>
      <c r="C36" s="15"/>
      <c r="D36" s="16"/>
      <c r="E36" s="17" t="s">
        <v>14</v>
      </c>
      <c r="F36" s="14"/>
    </row>
    <row r="37" spans="2:6" ht="15.75">
      <c r="B37" s="10" t="s">
        <v>15</v>
      </c>
      <c r="C37" s="15">
        <v>151000</v>
      </c>
      <c r="D37" s="18"/>
      <c r="E37" s="19"/>
      <c r="F37" s="14"/>
    </row>
    <row r="38" spans="2:6" ht="15.75">
      <c r="B38" s="20" t="s">
        <v>16</v>
      </c>
      <c r="C38" s="21"/>
      <c r="D38" s="18"/>
      <c r="E38" s="22"/>
      <c r="F38" s="14"/>
    </row>
    <row r="39" spans="2:6" ht="15.75">
      <c r="B39" s="10" t="s">
        <v>17</v>
      </c>
      <c r="C39" s="15">
        <v>897</v>
      </c>
      <c r="D39" s="18"/>
      <c r="E39" s="22"/>
      <c r="F39" s="14"/>
    </row>
    <row r="40" spans="2:6" ht="15.75">
      <c r="B40" s="23" t="s">
        <v>18</v>
      </c>
      <c r="C40" s="24" t="s">
        <v>72</v>
      </c>
      <c r="D40" s="18"/>
      <c r="E40" s="25"/>
      <c r="F40" s="14"/>
    </row>
    <row r="41" spans="2:6" ht="15.75">
      <c r="B41" s="23" t="s">
        <v>19</v>
      </c>
      <c r="C41" s="24"/>
      <c r="D41" s="18"/>
      <c r="E41" s="25"/>
      <c r="F41" s="14"/>
    </row>
    <row r="42" spans="2:6" ht="16.5" thickBot="1">
      <c r="B42" s="23" t="s">
        <v>20</v>
      </c>
      <c r="C42" s="24"/>
      <c r="D42" s="18"/>
      <c r="E42" s="25"/>
      <c r="F42" s="26"/>
    </row>
    <row r="43" spans="2:6" ht="16.5" thickBot="1">
      <c r="B43" s="27" t="s">
        <v>21</v>
      </c>
      <c r="C43" s="28" t="s">
        <v>22</v>
      </c>
      <c r="D43" s="27" t="s">
        <v>23</v>
      </c>
      <c r="E43" s="28" t="s">
        <v>24</v>
      </c>
      <c r="F43" s="29" t="s">
        <v>25</v>
      </c>
    </row>
    <row r="44" spans="2:6" ht="15.75">
      <c r="B44" s="30">
        <v>3200000000</v>
      </c>
      <c r="C44" s="31" t="s">
        <v>73</v>
      </c>
      <c r="D44" s="32">
        <v>1</v>
      </c>
      <c r="E44" s="33">
        <v>100000</v>
      </c>
      <c r="F44" s="34">
        <f>D44*E44</f>
        <v>100000</v>
      </c>
    </row>
    <row r="45" spans="2:6" ht="16.5" thickBot="1">
      <c r="B45" s="35"/>
      <c r="C45" s="36"/>
      <c r="D45" s="35"/>
      <c r="E45" s="37" t="s">
        <v>26</v>
      </c>
      <c r="F45" s="38">
        <f>SUM(F44)</f>
        <v>100000</v>
      </c>
    </row>
    <row r="48" spans="2:6" ht="15.75" thickBot="1"/>
    <row r="49" spans="2:6" ht="15.75" thickBot="1">
      <c r="B49" s="1"/>
      <c r="C49" s="2" t="s">
        <v>81</v>
      </c>
      <c r="D49" s="3"/>
      <c r="E49" s="4"/>
      <c r="F49" s="5"/>
    </row>
    <row r="50" spans="2:6" ht="15.75">
      <c r="B50" s="6" t="s">
        <v>11</v>
      </c>
      <c r="C50" s="7" t="s">
        <v>68</v>
      </c>
      <c r="D50" s="8"/>
      <c r="E50" s="8"/>
      <c r="F50" s="9"/>
    </row>
    <row r="51" spans="2:6" ht="15.75">
      <c r="B51" s="10" t="s">
        <v>12</v>
      </c>
      <c r="C51" s="11" t="s">
        <v>71</v>
      </c>
      <c r="D51" s="12"/>
      <c r="E51" s="13"/>
      <c r="F51" s="14"/>
    </row>
    <row r="52" spans="2:6" ht="15.75">
      <c r="B52" s="10" t="s">
        <v>13</v>
      </c>
      <c r="C52" s="15"/>
      <c r="D52" s="16"/>
      <c r="E52" s="17" t="s">
        <v>14</v>
      </c>
      <c r="F52" s="14"/>
    </row>
    <row r="53" spans="2:6" ht="15.75">
      <c r="B53" s="10" t="s">
        <v>15</v>
      </c>
      <c r="C53" s="15">
        <v>151000</v>
      </c>
      <c r="D53" s="18"/>
      <c r="E53" s="19"/>
      <c r="F53" s="14"/>
    </row>
    <row r="54" spans="2:6" ht="15.75">
      <c r="B54" s="20" t="s">
        <v>16</v>
      </c>
      <c r="C54" s="21"/>
      <c r="D54" s="18"/>
      <c r="E54" s="22"/>
      <c r="F54" s="14"/>
    </row>
    <row r="55" spans="2:6" ht="15.75">
      <c r="B55" s="10" t="s">
        <v>17</v>
      </c>
      <c r="C55" s="15">
        <v>898</v>
      </c>
      <c r="D55" s="18"/>
      <c r="E55" s="22"/>
      <c r="F55" s="14"/>
    </row>
    <row r="56" spans="2:6" ht="15.75">
      <c r="B56" s="23" t="s">
        <v>18</v>
      </c>
      <c r="C56" s="24" t="s">
        <v>74</v>
      </c>
      <c r="D56" s="18"/>
      <c r="E56" s="25"/>
      <c r="F56" s="14"/>
    </row>
    <row r="57" spans="2:6" ht="15.75">
      <c r="B57" s="23" t="s">
        <v>19</v>
      </c>
      <c r="C57" s="24"/>
      <c r="D57" s="18"/>
      <c r="E57" s="25"/>
      <c r="F57" s="14"/>
    </row>
    <row r="58" spans="2:6" ht="16.5" thickBot="1">
      <c r="B58" s="23" t="s">
        <v>20</v>
      </c>
      <c r="C58" s="24"/>
      <c r="D58" s="18"/>
      <c r="E58" s="25"/>
      <c r="F58" s="26"/>
    </row>
    <row r="59" spans="2:6" ht="16.5" thickBot="1">
      <c r="B59" s="27" t="s">
        <v>21</v>
      </c>
      <c r="C59" s="28" t="s">
        <v>22</v>
      </c>
      <c r="D59" s="27" t="s">
        <v>23</v>
      </c>
      <c r="E59" s="28" t="s">
        <v>24</v>
      </c>
      <c r="F59" s="29" t="s">
        <v>25</v>
      </c>
    </row>
    <row r="60" spans="2:6" ht="15.75">
      <c r="B60" s="30">
        <v>11112222</v>
      </c>
      <c r="C60" s="31" t="s">
        <v>75</v>
      </c>
      <c r="D60" s="32">
        <v>1</v>
      </c>
      <c r="E60" s="33">
        <v>84400</v>
      </c>
      <c r="F60" s="34">
        <f>D60*E60</f>
        <v>84400</v>
      </c>
    </row>
    <row r="61" spans="2:6" ht="16.5" thickBot="1">
      <c r="B61" s="35"/>
      <c r="C61" s="36"/>
      <c r="D61" s="35"/>
      <c r="E61" s="37" t="s">
        <v>26</v>
      </c>
      <c r="F61" s="38">
        <f>SUM(F60)</f>
        <v>84400</v>
      </c>
    </row>
    <row r="64" spans="2:6" ht="15.75" thickBot="1"/>
    <row r="65" spans="2:6" ht="15.75" thickBot="1">
      <c r="B65" s="1"/>
      <c r="C65" s="2" t="s">
        <v>86</v>
      </c>
      <c r="D65" s="3"/>
      <c r="E65" s="4"/>
      <c r="F65" s="5"/>
    </row>
    <row r="66" spans="2:6" ht="15.75">
      <c r="B66" s="6" t="s">
        <v>11</v>
      </c>
      <c r="C66" s="80" t="s">
        <v>99</v>
      </c>
      <c r="D66" s="8"/>
      <c r="E66" s="8"/>
      <c r="F66" s="9"/>
    </row>
    <row r="67" spans="2:6" ht="15.75">
      <c r="B67" s="10" t="s">
        <v>12</v>
      </c>
      <c r="C67" s="11" t="s">
        <v>84</v>
      </c>
      <c r="D67" s="12"/>
      <c r="E67" s="13"/>
      <c r="F67" s="14"/>
    </row>
    <row r="68" spans="2:6" ht="15.75">
      <c r="B68" s="10" t="s">
        <v>13</v>
      </c>
      <c r="C68" s="11">
        <v>151940</v>
      </c>
      <c r="D68" s="16"/>
      <c r="E68" s="17" t="s">
        <v>14</v>
      </c>
      <c r="F68" s="14"/>
    </row>
    <row r="69" spans="2:6" ht="15.75">
      <c r="B69" s="10" t="s">
        <v>15</v>
      </c>
      <c r="C69" s="11"/>
      <c r="D69" s="18"/>
      <c r="E69" s="19" t="s">
        <v>197</v>
      </c>
      <c r="F69" s="14"/>
    </row>
    <row r="70" spans="2:6" ht="15.75">
      <c r="B70" s="20" t="s">
        <v>16</v>
      </c>
      <c r="C70" s="48">
        <v>19298</v>
      </c>
      <c r="D70" s="18"/>
      <c r="E70" s="22"/>
      <c r="F70" s="14"/>
    </row>
    <row r="71" spans="2:6" ht="15.75">
      <c r="B71" s="10" t="s">
        <v>17</v>
      </c>
      <c r="C71" s="15">
        <v>2156</v>
      </c>
      <c r="D71" s="18"/>
      <c r="E71" s="22"/>
      <c r="F71" s="14"/>
    </row>
    <row r="72" spans="2:6" ht="15.75">
      <c r="B72" s="23" t="s">
        <v>18</v>
      </c>
      <c r="C72" s="11">
        <v>7191</v>
      </c>
      <c r="D72" s="18"/>
      <c r="E72" s="25"/>
      <c r="F72" s="14"/>
    </row>
    <row r="73" spans="2:6" ht="15.75">
      <c r="B73" s="23" t="s">
        <v>19</v>
      </c>
      <c r="C73" s="24"/>
      <c r="D73" s="18"/>
      <c r="E73" s="25"/>
      <c r="F73" s="14"/>
    </row>
    <row r="74" spans="2:6" ht="16.5" thickBot="1">
      <c r="B74" s="23" t="s">
        <v>20</v>
      </c>
      <c r="C74" s="24"/>
      <c r="D74" s="18"/>
      <c r="E74" s="25"/>
      <c r="F74" s="26"/>
    </row>
    <row r="75" spans="2:6" ht="16.5" thickBot="1">
      <c r="B75" s="27" t="s">
        <v>21</v>
      </c>
      <c r="C75" s="28" t="s">
        <v>22</v>
      </c>
      <c r="D75" s="27" t="s">
        <v>23</v>
      </c>
      <c r="E75" s="28" t="s">
        <v>24</v>
      </c>
      <c r="F75" s="29" t="s">
        <v>25</v>
      </c>
    </row>
    <row r="76" spans="2:6" ht="15.75">
      <c r="B76" s="30" t="s">
        <v>101</v>
      </c>
      <c r="C76" s="31" t="s">
        <v>100</v>
      </c>
      <c r="D76" s="32">
        <v>1</v>
      </c>
      <c r="E76" s="33">
        <v>1089878</v>
      </c>
      <c r="F76" s="34">
        <f>D76*E76</f>
        <v>1089878</v>
      </c>
    </row>
    <row r="77" spans="2:6" ht="16.5" thickBot="1">
      <c r="B77" s="35"/>
      <c r="C77" s="36"/>
      <c r="D77" s="35"/>
      <c r="E77" s="37" t="s">
        <v>26</v>
      </c>
      <c r="F77" s="38">
        <f>SUM(F76)</f>
        <v>1089878</v>
      </c>
    </row>
    <row r="79" spans="2:6" ht="15.75" thickBot="1"/>
    <row r="80" spans="2:6" ht="15.75" thickBot="1">
      <c r="B80" s="1"/>
      <c r="C80" s="2" t="s">
        <v>87</v>
      </c>
      <c r="D80" s="3"/>
      <c r="E80" s="4"/>
      <c r="F80" s="5"/>
    </row>
    <row r="81" spans="2:6" ht="15.75">
      <c r="B81" s="6" t="s">
        <v>11</v>
      </c>
      <c r="C81" s="7" t="s">
        <v>89</v>
      </c>
      <c r="D81" s="8"/>
      <c r="E81" s="8"/>
      <c r="F81" s="9"/>
    </row>
    <row r="82" spans="2:6" ht="15.75">
      <c r="B82" s="10" t="s">
        <v>12</v>
      </c>
      <c r="C82" s="11" t="s">
        <v>88</v>
      </c>
      <c r="D82" s="12"/>
      <c r="E82" s="13"/>
      <c r="F82" s="14"/>
    </row>
    <row r="83" spans="2:6" ht="15.75">
      <c r="B83" s="10" t="s">
        <v>13</v>
      </c>
      <c r="C83" s="15"/>
      <c r="D83" s="16"/>
      <c r="E83" s="17" t="s">
        <v>14</v>
      </c>
      <c r="F83" s="14"/>
    </row>
    <row r="84" spans="2:6" ht="15.75">
      <c r="B84" s="10" t="s">
        <v>15</v>
      </c>
      <c r="C84" s="15"/>
      <c r="D84" s="18"/>
      <c r="E84" s="19"/>
      <c r="F84" s="14"/>
    </row>
    <row r="85" spans="2:6" ht="15.75">
      <c r="B85" s="20" t="s">
        <v>16</v>
      </c>
      <c r="C85" s="21"/>
      <c r="D85" s="18"/>
      <c r="E85" s="22"/>
      <c r="F85" s="14"/>
    </row>
    <row r="86" spans="2:6" ht="15.75">
      <c r="B86" s="10" t="s">
        <v>17</v>
      </c>
      <c r="C86" s="15">
        <v>1838</v>
      </c>
      <c r="D86" s="18"/>
      <c r="E86" s="22"/>
      <c r="F86" s="14"/>
    </row>
    <row r="87" spans="2:6" ht="15.75">
      <c r="B87" s="23" t="s">
        <v>18</v>
      </c>
      <c r="C87" s="46">
        <v>7134</v>
      </c>
      <c r="D87" s="18"/>
      <c r="E87" s="25"/>
      <c r="F87" s="14"/>
    </row>
    <row r="88" spans="2:6" ht="15.75">
      <c r="B88" s="23" t="s">
        <v>19</v>
      </c>
      <c r="C88" s="24"/>
      <c r="D88" s="18"/>
      <c r="E88" s="25"/>
      <c r="F88" s="14"/>
    </row>
    <row r="89" spans="2:6" ht="16.5" thickBot="1">
      <c r="B89" s="23" t="s">
        <v>20</v>
      </c>
      <c r="C89" s="24"/>
      <c r="D89" s="18"/>
      <c r="E89" s="25"/>
      <c r="F89" s="26"/>
    </row>
    <row r="90" spans="2:6" ht="16.5" thickBot="1">
      <c r="B90" s="27" t="s">
        <v>21</v>
      </c>
      <c r="C90" s="28" t="s">
        <v>22</v>
      </c>
      <c r="D90" s="27" t="s">
        <v>23</v>
      </c>
      <c r="E90" s="28" t="s">
        <v>24</v>
      </c>
      <c r="F90" s="29" t="s">
        <v>25</v>
      </c>
    </row>
    <row r="91" spans="2:6" ht="15.75">
      <c r="B91" s="30" t="s">
        <v>62</v>
      </c>
      <c r="C91" s="31" t="s">
        <v>90</v>
      </c>
      <c r="D91" s="32">
        <v>2</v>
      </c>
      <c r="E91" s="33">
        <v>210000</v>
      </c>
      <c r="F91" s="34">
        <f>D91*E91</f>
        <v>420000</v>
      </c>
    </row>
    <row r="92" spans="2:6" ht="16.5" thickBot="1">
      <c r="B92" s="35"/>
      <c r="C92" s="36"/>
      <c r="D92" s="35"/>
      <c r="E92" s="37" t="s">
        <v>26</v>
      </c>
      <c r="F92" s="38">
        <f>SUM(F91)</f>
        <v>420000</v>
      </c>
    </row>
    <row r="94" spans="2:6" ht="15.75" thickBot="1"/>
    <row r="95" spans="2:6" ht="15.75" thickBot="1">
      <c r="B95" s="1"/>
      <c r="C95" s="2" t="s">
        <v>102</v>
      </c>
      <c r="D95" s="3"/>
      <c r="E95" s="4"/>
      <c r="F95" s="5"/>
    </row>
    <row r="96" spans="2:6" ht="15.75">
      <c r="B96" s="6" t="s">
        <v>11</v>
      </c>
      <c r="C96" s="42" t="s">
        <v>52</v>
      </c>
      <c r="D96" s="8"/>
      <c r="E96" s="8"/>
      <c r="F96" s="9"/>
    </row>
    <row r="97" spans="2:6" ht="15.75">
      <c r="B97" s="10" t="s">
        <v>12</v>
      </c>
      <c r="C97" s="11" t="s">
        <v>103</v>
      </c>
      <c r="D97" s="12"/>
      <c r="E97" s="13"/>
      <c r="F97" s="14"/>
    </row>
    <row r="98" spans="2:6" ht="15.75">
      <c r="B98" s="10" t="s">
        <v>13</v>
      </c>
      <c r="C98" s="118"/>
      <c r="D98" s="16"/>
      <c r="E98" s="17" t="s">
        <v>14</v>
      </c>
      <c r="F98" s="14"/>
    </row>
    <row r="99" spans="2:6" ht="15.75">
      <c r="B99" s="10" t="s">
        <v>15</v>
      </c>
      <c r="C99" s="11">
        <v>151945</v>
      </c>
      <c r="D99" s="18"/>
      <c r="E99" s="19"/>
      <c r="F99" s="14"/>
    </row>
    <row r="100" spans="2:6" ht="15.75">
      <c r="B100" s="20" t="s">
        <v>16</v>
      </c>
      <c r="C100" s="21">
        <v>20094</v>
      </c>
      <c r="D100" s="18"/>
      <c r="E100" s="22"/>
      <c r="F100" s="14"/>
    </row>
    <row r="101" spans="2:6" ht="15.75">
      <c r="B101" s="10" t="s">
        <v>17</v>
      </c>
      <c r="C101" s="15">
        <v>2855929</v>
      </c>
      <c r="D101" s="18"/>
      <c r="E101" s="22"/>
      <c r="F101" s="14"/>
    </row>
    <row r="102" spans="2:6" ht="15.75">
      <c r="B102" s="23" t="s">
        <v>18</v>
      </c>
      <c r="C102" s="11">
        <v>7056</v>
      </c>
      <c r="D102" s="18"/>
      <c r="E102" s="25"/>
      <c r="F102" s="14"/>
    </row>
    <row r="103" spans="2:6" ht="15.75">
      <c r="B103" s="23" t="s">
        <v>19</v>
      </c>
      <c r="C103" s="24"/>
      <c r="D103" s="18"/>
      <c r="E103" s="25"/>
      <c r="F103" s="14"/>
    </row>
    <row r="104" spans="2:6" ht="16.5" thickBot="1">
      <c r="B104" s="23" t="s">
        <v>20</v>
      </c>
      <c r="C104" s="24"/>
      <c r="D104" s="18"/>
      <c r="E104" s="25"/>
      <c r="F104" s="26"/>
    </row>
    <row r="105" spans="2:6" ht="16.5" thickBot="1">
      <c r="B105" s="27" t="s">
        <v>21</v>
      </c>
      <c r="C105" s="28" t="s">
        <v>22</v>
      </c>
      <c r="D105" s="27" t="s">
        <v>23</v>
      </c>
      <c r="E105" s="28" t="s">
        <v>24</v>
      </c>
      <c r="F105" s="29" t="s">
        <v>25</v>
      </c>
    </row>
    <row r="106" spans="2:6" ht="15.75">
      <c r="B106" s="30">
        <v>350227</v>
      </c>
      <c r="C106" s="31" t="s">
        <v>104</v>
      </c>
      <c r="D106" s="32">
        <v>1</v>
      </c>
      <c r="E106" s="33">
        <v>275977</v>
      </c>
      <c r="F106" s="34">
        <f>D106*E106</f>
        <v>275977</v>
      </c>
    </row>
    <row r="107" spans="2:6" ht="16.5" thickBot="1">
      <c r="B107" s="35"/>
      <c r="C107" s="36"/>
      <c r="D107" s="35"/>
      <c r="E107" s="37" t="s">
        <v>26</v>
      </c>
      <c r="F107" s="38">
        <f>SUM(F106)</f>
        <v>275977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77"/>
  <sheetViews>
    <sheetView workbookViewId="0">
      <selection activeCell="J56" sqref="J56"/>
    </sheetView>
  </sheetViews>
  <sheetFormatPr baseColWidth="10" defaultRowHeight="15"/>
  <cols>
    <col min="2" max="2" width="29.85546875" bestFit="1" customWidth="1"/>
    <col min="3" max="3" width="39.28515625" customWidth="1"/>
  </cols>
  <sheetData>
    <row r="3" spans="2:6" ht="15.75" thickBot="1"/>
    <row r="4" spans="2:6" ht="15.75" thickBot="1">
      <c r="B4" s="39"/>
      <c r="C4" s="40" t="s">
        <v>107</v>
      </c>
      <c r="D4" s="3"/>
      <c r="E4" s="4"/>
      <c r="F4" s="5"/>
    </row>
    <row r="5" spans="2:6" ht="15.75">
      <c r="B5" s="41" t="s">
        <v>11</v>
      </c>
      <c r="C5" s="80" t="s">
        <v>105</v>
      </c>
      <c r="D5" s="217"/>
      <c r="E5" s="217"/>
      <c r="F5" s="217"/>
    </row>
    <row r="6" spans="2:6" ht="15.75">
      <c r="B6" s="44" t="s">
        <v>12</v>
      </c>
      <c r="C6" s="11" t="s">
        <v>92</v>
      </c>
      <c r="D6" s="12"/>
      <c r="E6" s="13"/>
      <c r="F6" s="14"/>
    </row>
    <row r="7" spans="2:6" ht="15.75">
      <c r="B7" s="44" t="s">
        <v>13</v>
      </c>
      <c r="C7" s="11">
        <v>151306</v>
      </c>
      <c r="D7" s="16"/>
      <c r="E7" s="17" t="s">
        <v>14</v>
      </c>
      <c r="F7" s="14"/>
    </row>
    <row r="8" spans="2:6" ht="15.75">
      <c r="B8" s="44" t="s">
        <v>15</v>
      </c>
      <c r="C8" s="46"/>
      <c r="D8" s="18"/>
      <c r="E8" s="19"/>
      <c r="F8" s="14"/>
    </row>
    <row r="9" spans="2:6" ht="15.75">
      <c r="B9" s="47" t="s">
        <v>16</v>
      </c>
      <c r="C9" s="48">
        <v>18855</v>
      </c>
      <c r="D9" s="18"/>
      <c r="E9" s="22"/>
      <c r="F9" s="14"/>
    </row>
    <row r="10" spans="2:6" ht="15.75">
      <c r="B10" s="44" t="s">
        <v>17</v>
      </c>
      <c r="C10" s="46"/>
      <c r="D10" s="18"/>
      <c r="E10" s="22"/>
      <c r="F10" s="14"/>
    </row>
    <row r="11" spans="2:6" ht="15.75">
      <c r="B11" s="49" t="s">
        <v>18</v>
      </c>
      <c r="C11" s="92" t="s">
        <v>113</v>
      </c>
      <c r="D11" s="18"/>
      <c r="E11" s="25"/>
      <c r="F11" s="14"/>
    </row>
    <row r="12" spans="2:6" ht="15.75">
      <c r="B12" s="49" t="s">
        <v>19</v>
      </c>
      <c r="C12" s="50"/>
      <c r="D12" s="18"/>
      <c r="E12" s="25"/>
      <c r="F12" s="14"/>
    </row>
    <row r="13" spans="2:6" ht="16.5" thickBot="1">
      <c r="B13" s="49" t="s">
        <v>20</v>
      </c>
      <c r="C13" s="50"/>
      <c r="D13" s="18"/>
      <c r="E13" s="25"/>
      <c r="F13" s="26"/>
    </row>
    <row r="14" spans="2:6" ht="16.5" thickBot="1">
      <c r="B14" s="51" t="s">
        <v>21</v>
      </c>
      <c r="C14" s="52" t="s">
        <v>22</v>
      </c>
      <c r="D14" s="27" t="s">
        <v>23</v>
      </c>
      <c r="E14" s="28" t="s">
        <v>24</v>
      </c>
      <c r="F14" s="29" t="s">
        <v>25</v>
      </c>
    </row>
    <row r="15" spans="2:6" ht="15.75">
      <c r="B15" s="81" t="s">
        <v>106</v>
      </c>
      <c r="C15" s="93" t="s">
        <v>109</v>
      </c>
      <c r="D15" s="91">
        <v>1</v>
      </c>
      <c r="E15" s="86">
        <v>98000</v>
      </c>
      <c r="F15" s="87">
        <f>D15*E15</f>
        <v>98000</v>
      </c>
    </row>
    <row r="16" spans="2:6" ht="15.75">
      <c r="B16" s="88" t="s">
        <v>108</v>
      </c>
      <c r="C16" s="11" t="s">
        <v>110</v>
      </c>
      <c r="D16" s="88">
        <v>1</v>
      </c>
      <c r="E16" s="89">
        <v>290000</v>
      </c>
      <c r="F16" s="90">
        <f>E16*D16</f>
        <v>290000</v>
      </c>
    </row>
    <row r="17" spans="2:6" ht="16.5" thickBot="1">
      <c r="B17" s="75"/>
      <c r="C17" s="76"/>
      <c r="D17" s="75"/>
      <c r="E17" s="37" t="s">
        <v>26</v>
      </c>
      <c r="F17" s="38">
        <f>SUM(F15:F16)</f>
        <v>388000</v>
      </c>
    </row>
    <row r="19" spans="2:6" ht="15.75" thickBot="1"/>
    <row r="20" spans="2:6" ht="15.75" thickBot="1">
      <c r="B20" s="1"/>
      <c r="C20" s="2" t="s">
        <v>95</v>
      </c>
      <c r="D20" s="3"/>
      <c r="E20" s="4"/>
      <c r="F20" s="5"/>
    </row>
    <row r="21" spans="2:6" ht="15.75">
      <c r="B21" s="6" t="s">
        <v>11</v>
      </c>
      <c r="C21" s="7" t="s">
        <v>96</v>
      </c>
      <c r="D21" s="8"/>
      <c r="E21" s="8"/>
      <c r="F21" s="9"/>
    </row>
    <row r="22" spans="2:6" ht="15.75">
      <c r="B22" s="10" t="s">
        <v>12</v>
      </c>
      <c r="C22" s="11" t="s">
        <v>94</v>
      </c>
      <c r="D22" s="12"/>
      <c r="E22" s="13"/>
      <c r="F22" s="14"/>
    </row>
    <row r="23" spans="2:6" ht="15.75">
      <c r="B23" s="10" t="s">
        <v>13</v>
      </c>
      <c r="C23" s="11">
        <v>152428</v>
      </c>
      <c r="D23" s="16"/>
      <c r="E23" s="17" t="s">
        <v>14</v>
      </c>
      <c r="F23" s="14"/>
    </row>
    <row r="24" spans="2:6" ht="15.75">
      <c r="B24" s="10" t="s">
        <v>15</v>
      </c>
      <c r="C24" s="15"/>
      <c r="D24" s="18"/>
      <c r="E24" s="19" t="s">
        <v>198</v>
      </c>
      <c r="F24" s="14"/>
    </row>
    <row r="25" spans="2:6" ht="15.75">
      <c r="B25" s="20" t="s">
        <v>16</v>
      </c>
      <c r="C25" s="48">
        <v>19557</v>
      </c>
      <c r="D25" s="18"/>
      <c r="E25" s="22"/>
      <c r="F25" s="14"/>
    </row>
    <row r="26" spans="2:6" ht="15.75">
      <c r="B26" s="10" t="s">
        <v>17</v>
      </c>
      <c r="C26" s="94" t="s">
        <v>112</v>
      </c>
      <c r="D26" s="18"/>
      <c r="E26" s="22"/>
      <c r="F26" s="14"/>
    </row>
    <row r="27" spans="2:6" ht="15.75">
      <c r="B27" s="23" t="s">
        <v>18</v>
      </c>
      <c r="C27" s="92" t="s">
        <v>113</v>
      </c>
      <c r="D27" s="18"/>
      <c r="E27" s="25"/>
      <c r="F27" s="14"/>
    </row>
    <row r="28" spans="2:6" ht="15.75">
      <c r="B28" s="23" t="s">
        <v>19</v>
      </c>
      <c r="C28" s="24"/>
      <c r="D28" s="18"/>
      <c r="E28" s="25"/>
      <c r="F28" s="14"/>
    </row>
    <row r="29" spans="2:6" ht="16.5" thickBot="1">
      <c r="B29" s="23" t="s">
        <v>20</v>
      </c>
      <c r="C29" s="24"/>
      <c r="D29" s="18"/>
      <c r="E29" s="25"/>
      <c r="F29" s="26"/>
    </row>
    <row r="30" spans="2:6" ht="16.5" thickBot="1">
      <c r="B30" s="27" t="s">
        <v>21</v>
      </c>
      <c r="C30" s="28" t="s">
        <v>22</v>
      </c>
      <c r="D30" s="27" t="s">
        <v>23</v>
      </c>
      <c r="E30" s="28" t="s">
        <v>24</v>
      </c>
      <c r="F30" s="29" t="s">
        <v>25</v>
      </c>
    </row>
    <row r="31" spans="2:6" ht="15.75">
      <c r="B31" s="30" t="s">
        <v>98</v>
      </c>
      <c r="C31" s="31" t="s">
        <v>97</v>
      </c>
      <c r="D31" s="32">
        <v>1</v>
      </c>
      <c r="E31" s="33">
        <v>64822</v>
      </c>
      <c r="F31" s="34">
        <f>D31*E31</f>
        <v>64822</v>
      </c>
    </row>
    <row r="32" spans="2:6" ht="16.5" thickBot="1">
      <c r="B32" s="35"/>
      <c r="C32" s="36"/>
      <c r="D32" s="35"/>
      <c r="E32" s="37" t="s">
        <v>26</v>
      </c>
      <c r="F32" s="38">
        <f>SUM(F31)</f>
        <v>64822</v>
      </c>
    </row>
    <row r="34" spans="2:6" ht="15.75" thickBot="1"/>
    <row r="35" spans="2:6" ht="15.75" thickBot="1">
      <c r="B35" s="1"/>
      <c r="C35" s="2" t="s">
        <v>114</v>
      </c>
      <c r="D35" s="3"/>
      <c r="E35" s="4"/>
      <c r="F35" s="5"/>
    </row>
    <row r="36" spans="2:6" ht="15.75">
      <c r="B36" s="6" t="s">
        <v>11</v>
      </c>
      <c r="C36" s="80" t="s">
        <v>99</v>
      </c>
      <c r="D36" s="8"/>
      <c r="E36" s="8"/>
      <c r="F36" s="9"/>
    </row>
    <row r="37" spans="2:6" ht="15.75">
      <c r="B37" s="10" t="s">
        <v>12</v>
      </c>
      <c r="C37" s="11" t="s">
        <v>84</v>
      </c>
      <c r="D37" s="12"/>
      <c r="E37" s="13"/>
      <c r="F37" s="14"/>
    </row>
    <row r="38" spans="2:6" ht="15.75">
      <c r="B38" s="10" t="s">
        <v>13</v>
      </c>
      <c r="C38" s="15">
        <v>152889</v>
      </c>
      <c r="D38" s="16"/>
      <c r="E38" s="17" t="s">
        <v>14</v>
      </c>
      <c r="F38" s="14"/>
    </row>
    <row r="39" spans="2:6" ht="15.75">
      <c r="B39" s="10" t="s">
        <v>15</v>
      </c>
      <c r="C39" s="15"/>
      <c r="D39" s="18"/>
      <c r="E39" s="19"/>
      <c r="F39" s="14"/>
    </row>
    <row r="40" spans="2:6" ht="15.75">
      <c r="B40" s="20" t="s">
        <v>16</v>
      </c>
      <c r="C40" s="21">
        <v>19817</v>
      </c>
      <c r="D40" s="18"/>
      <c r="E40" s="22"/>
      <c r="F40" s="14"/>
    </row>
    <row r="41" spans="2:6" ht="15.75">
      <c r="B41" s="10" t="s">
        <v>17</v>
      </c>
      <c r="C41" s="15">
        <v>2200</v>
      </c>
      <c r="D41" s="18"/>
      <c r="E41" s="22"/>
      <c r="F41" s="14"/>
    </row>
    <row r="42" spans="2:6" ht="15.75">
      <c r="B42" s="23" t="s">
        <v>18</v>
      </c>
      <c r="C42" s="24">
        <v>7192</v>
      </c>
      <c r="D42" s="18"/>
      <c r="E42" s="25"/>
      <c r="F42" s="14"/>
    </row>
    <row r="43" spans="2:6" ht="15.75">
      <c r="B43" s="23" t="s">
        <v>19</v>
      </c>
      <c r="C43" s="24"/>
      <c r="D43" s="18"/>
      <c r="E43" s="25"/>
      <c r="F43" s="14"/>
    </row>
    <row r="44" spans="2:6" ht="16.5" thickBot="1">
      <c r="B44" s="23" t="s">
        <v>20</v>
      </c>
      <c r="C44" s="24"/>
      <c r="D44" s="18"/>
      <c r="E44" s="25"/>
      <c r="F44" s="26"/>
    </row>
    <row r="45" spans="2:6" ht="16.5" thickBot="1">
      <c r="B45" s="27" t="s">
        <v>21</v>
      </c>
      <c r="C45" s="28" t="s">
        <v>22</v>
      </c>
      <c r="D45" s="27" t="s">
        <v>23</v>
      </c>
      <c r="E45" s="28" t="s">
        <v>24</v>
      </c>
      <c r="F45" s="29" t="s">
        <v>25</v>
      </c>
    </row>
    <row r="46" spans="2:6">
      <c r="B46" s="31" t="s">
        <v>62</v>
      </c>
      <c r="C46" s="31" t="s">
        <v>90</v>
      </c>
      <c r="D46" s="32">
        <v>1</v>
      </c>
      <c r="E46" s="33">
        <v>250000</v>
      </c>
      <c r="F46" s="34">
        <f>D46*E46</f>
        <v>250000</v>
      </c>
    </row>
    <row r="47" spans="2:6" ht="16.5" thickBot="1">
      <c r="B47" s="35"/>
      <c r="C47" s="36"/>
      <c r="D47" s="35"/>
      <c r="E47" s="37" t="s">
        <v>26</v>
      </c>
      <c r="F47" s="38">
        <f>SUM(F46)</f>
        <v>250000</v>
      </c>
    </row>
    <row r="49" spans="2:6" ht="15.75" thickBot="1"/>
    <row r="50" spans="2:6" ht="15.75" thickBot="1">
      <c r="B50" s="1"/>
      <c r="C50" s="2" t="s">
        <v>115</v>
      </c>
      <c r="D50" s="3"/>
      <c r="E50" s="4"/>
      <c r="F50" s="5"/>
    </row>
    <row r="51" spans="2:6" ht="15.75">
      <c r="B51" s="6" t="s">
        <v>11</v>
      </c>
      <c r="C51" s="101" t="s">
        <v>82</v>
      </c>
      <c r="D51" s="8"/>
      <c r="E51" s="8"/>
      <c r="F51" s="9"/>
    </row>
    <row r="52" spans="2:6" ht="15.75">
      <c r="B52" s="10" t="s">
        <v>12</v>
      </c>
      <c r="C52" s="11" t="s">
        <v>139</v>
      </c>
      <c r="D52" s="12"/>
      <c r="E52" s="13"/>
      <c r="F52" s="14"/>
    </row>
    <row r="53" spans="2:6" ht="15.75">
      <c r="B53" s="10" t="s">
        <v>13</v>
      </c>
      <c r="C53" s="15"/>
      <c r="D53" s="16"/>
      <c r="E53" s="17" t="s">
        <v>14</v>
      </c>
      <c r="F53" s="14"/>
    </row>
    <row r="54" spans="2:6" ht="15.75">
      <c r="B54" s="10" t="s">
        <v>15</v>
      </c>
      <c r="C54" s="15"/>
      <c r="D54" s="18"/>
      <c r="E54" s="19"/>
      <c r="F54" s="14"/>
    </row>
    <row r="55" spans="2:6" ht="15.75">
      <c r="B55" s="20" t="s">
        <v>16</v>
      </c>
      <c r="C55" s="21"/>
      <c r="D55" s="18"/>
      <c r="E55" s="22"/>
      <c r="F55" s="14"/>
    </row>
    <row r="56" spans="2:6" ht="15.75">
      <c r="B56" s="10" t="s">
        <v>17</v>
      </c>
      <c r="C56" s="15"/>
      <c r="D56" s="18"/>
      <c r="E56" s="22"/>
      <c r="F56" s="14"/>
    </row>
    <row r="57" spans="2:6" ht="15.75">
      <c r="B57" s="23" t="s">
        <v>18</v>
      </c>
      <c r="C57" s="24">
        <v>7059</v>
      </c>
      <c r="D57" s="18"/>
      <c r="E57" s="25"/>
      <c r="F57" s="14"/>
    </row>
    <row r="58" spans="2:6" ht="15.75">
      <c r="B58" s="23" t="s">
        <v>19</v>
      </c>
      <c r="C58" s="24"/>
      <c r="D58" s="18"/>
      <c r="E58" s="25"/>
      <c r="F58" s="14"/>
    </row>
    <row r="59" spans="2:6" ht="16.5" thickBot="1">
      <c r="B59" s="23" t="s">
        <v>20</v>
      </c>
      <c r="C59" s="24"/>
      <c r="D59" s="18"/>
      <c r="E59" s="25"/>
      <c r="F59" s="26"/>
    </row>
    <row r="60" spans="2:6" ht="16.5" thickBot="1">
      <c r="B60" s="27" t="s">
        <v>21</v>
      </c>
      <c r="C60" s="28" t="s">
        <v>22</v>
      </c>
      <c r="D60" s="27" t="s">
        <v>23</v>
      </c>
      <c r="E60" s="28" t="s">
        <v>24</v>
      </c>
      <c r="F60" s="29" t="s">
        <v>25</v>
      </c>
    </row>
    <row r="61" spans="2:6" ht="15.75">
      <c r="B61" s="30" t="s">
        <v>124</v>
      </c>
      <c r="C61" s="31" t="s">
        <v>123</v>
      </c>
      <c r="D61" s="32">
        <v>1</v>
      </c>
      <c r="E61" s="33">
        <v>63272</v>
      </c>
      <c r="F61" s="34">
        <f>D61*E61</f>
        <v>63272</v>
      </c>
    </row>
    <row r="62" spans="2:6" ht="16.5" thickBot="1">
      <c r="B62" s="35"/>
      <c r="C62" s="36"/>
      <c r="D62" s="35"/>
      <c r="E62" s="37" t="s">
        <v>26</v>
      </c>
      <c r="F62" s="38">
        <f>SUM(F61)</f>
        <v>63272</v>
      </c>
    </row>
    <row r="64" spans="2:6" ht="15.75" thickBot="1"/>
    <row r="65" spans="2:6" ht="15.75" thickBot="1">
      <c r="B65" s="95"/>
      <c r="C65" s="96" t="s">
        <v>119</v>
      </c>
      <c r="D65" s="97"/>
      <c r="E65" s="98"/>
      <c r="F65" s="99"/>
    </row>
    <row r="66" spans="2:6" ht="15.75">
      <c r="B66" s="100" t="s">
        <v>11</v>
      </c>
      <c r="C66" s="101" t="s">
        <v>126</v>
      </c>
      <c r="D66" s="102"/>
      <c r="E66" s="102"/>
      <c r="F66" s="103"/>
    </row>
    <row r="67" spans="2:6" ht="15.75">
      <c r="B67" s="104" t="s">
        <v>12</v>
      </c>
      <c r="C67" s="105" t="s">
        <v>125</v>
      </c>
      <c r="D67" s="106"/>
      <c r="E67" s="107"/>
      <c r="F67" s="108"/>
    </row>
    <row r="68" spans="2:6" ht="15.75">
      <c r="B68" s="104" t="s">
        <v>13</v>
      </c>
      <c r="C68" s="109"/>
      <c r="D68" s="110"/>
      <c r="E68" s="111" t="s">
        <v>14</v>
      </c>
      <c r="F68" s="108"/>
    </row>
    <row r="69" spans="2:6" ht="15.75">
      <c r="B69" s="104" t="s">
        <v>15</v>
      </c>
      <c r="C69" s="109"/>
      <c r="D69" s="112"/>
      <c r="E69" s="113"/>
      <c r="F69" s="108"/>
    </row>
    <row r="70" spans="2:6" ht="15.75">
      <c r="B70" s="114" t="s">
        <v>16</v>
      </c>
      <c r="C70" s="115"/>
      <c r="D70" s="112"/>
      <c r="E70" s="116"/>
      <c r="F70" s="108"/>
    </row>
    <row r="71" spans="2:6" ht="15.75">
      <c r="B71" s="104" t="s">
        <v>17</v>
      </c>
      <c r="C71" s="109"/>
      <c r="D71" s="112"/>
      <c r="E71" s="116"/>
      <c r="F71" s="108"/>
    </row>
    <row r="72" spans="2:6" ht="15.75">
      <c r="B72" s="117" t="s">
        <v>18</v>
      </c>
      <c r="C72" s="118">
        <v>7069</v>
      </c>
      <c r="D72" s="112"/>
      <c r="E72" s="119"/>
      <c r="F72" s="108"/>
    </row>
    <row r="73" spans="2:6" ht="15.75">
      <c r="B73" s="117" t="s">
        <v>19</v>
      </c>
      <c r="C73" s="118"/>
      <c r="D73" s="112"/>
      <c r="E73" s="119"/>
      <c r="F73" s="108"/>
    </row>
    <row r="74" spans="2:6" ht="16.5" thickBot="1">
      <c r="B74" s="117" t="s">
        <v>20</v>
      </c>
      <c r="C74" s="118"/>
      <c r="D74" s="112"/>
      <c r="E74" s="119"/>
      <c r="F74" s="120"/>
    </row>
    <row r="75" spans="2:6" ht="16.5" thickBot="1">
      <c r="B75" s="121" t="s">
        <v>21</v>
      </c>
      <c r="C75" s="122" t="s">
        <v>22</v>
      </c>
      <c r="D75" s="121" t="s">
        <v>23</v>
      </c>
      <c r="E75" s="122" t="s">
        <v>24</v>
      </c>
      <c r="F75" s="123" t="s">
        <v>25</v>
      </c>
    </row>
    <row r="76" spans="2:6">
      <c r="B76" s="125">
        <v>9910000003</v>
      </c>
      <c r="C76" s="125" t="s">
        <v>127</v>
      </c>
      <c r="D76" s="126">
        <v>1</v>
      </c>
      <c r="E76" s="127">
        <v>330000</v>
      </c>
      <c r="F76" s="128">
        <f>D76*E76</f>
        <v>330000</v>
      </c>
    </row>
    <row r="77" spans="2:6" ht="16.5" thickBot="1">
      <c r="B77" s="129"/>
      <c r="C77" s="130"/>
      <c r="D77" s="129"/>
      <c r="E77" s="131" t="s">
        <v>26</v>
      </c>
      <c r="F77" s="132">
        <f>SUM(F76)</f>
        <v>330000</v>
      </c>
    </row>
  </sheetData>
  <mergeCells count="1">
    <mergeCell ref="D5:F5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6"/>
  <sheetViews>
    <sheetView topLeftCell="A67" workbookViewId="0">
      <selection activeCell="D88" sqref="D88"/>
    </sheetView>
  </sheetViews>
  <sheetFormatPr baseColWidth="10" defaultRowHeight="15"/>
  <cols>
    <col min="2" max="2" width="29.85546875" bestFit="1" customWidth="1"/>
    <col min="3" max="3" width="44.85546875" customWidth="1"/>
  </cols>
  <sheetData>
    <row r="2" spans="2:6" ht="15.75" thickBot="1"/>
    <row r="3" spans="2:6" ht="15.75" thickBot="1">
      <c r="B3" s="95"/>
      <c r="C3" s="96" t="s">
        <v>120</v>
      </c>
      <c r="D3" s="97"/>
      <c r="E3" s="98"/>
      <c r="F3" s="99"/>
    </row>
    <row r="4" spans="2:6" ht="15.75">
      <c r="B4" s="100" t="s">
        <v>11</v>
      </c>
      <c r="C4" s="101" t="s">
        <v>126</v>
      </c>
      <c r="D4" s="102"/>
      <c r="E4" s="102"/>
      <c r="F4" s="103"/>
    </row>
    <row r="5" spans="2:6" ht="15.75">
      <c r="B5" s="104" t="s">
        <v>12</v>
      </c>
      <c r="C5" s="105" t="s">
        <v>125</v>
      </c>
      <c r="D5" s="106"/>
      <c r="E5" s="107"/>
      <c r="F5" s="108"/>
    </row>
    <row r="6" spans="2:6" ht="15.75">
      <c r="B6" s="104" t="s">
        <v>13</v>
      </c>
      <c r="C6" s="109"/>
      <c r="D6" s="110"/>
      <c r="E6" s="111" t="s">
        <v>14</v>
      </c>
      <c r="F6" s="108"/>
    </row>
    <row r="7" spans="2:6" ht="15.75">
      <c r="B7" s="104" t="s">
        <v>15</v>
      </c>
      <c r="C7" s="109"/>
      <c r="D7" s="112"/>
      <c r="E7" s="113"/>
      <c r="F7" s="108"/>
    </row>
    <row r="8" spans="2:6" ht="15.75">
      <c r="B8" s="114" t="s">
        <v>16</v>
      </c>
      <c r="C8" s="115"/>
      <c r="D8" s="112"/>
      <c r="E8" s="116"/>
      <c r="F8" s="108"/>
    </row>
    <row r="9" spans="2:6" ht="15.75">
      <c r="B9" s="104" t="s">
        <v>17</v>
      </c>
      <c r="C9" s="109"/>
      <c r="D9" s="112"/>
      <c r="E9" s="116"/>
      <c r="F9" s="108"/>
    </row>
    <row r="10" spans="2:6" ht="15.75">
      <c r="B10" s="117" t="s">
        <v>18</v>
      </c>
      <c r="C10" s="118"/>
      <c r="D10" s="112"/>
      <c r="E10" s="119"/>
      <c r="F10" s="108"/>
    </row>
    <row r="11" spans="2:6" ht="15.75">
      <c r="B11" s="117" t="s">
        <v>19</v>
      </c>
      <c r="C11" s="118"/>
      <c r="D11" s="112"/>
      <c r="E11" s="119"/>
      <c r="F11" s="108"/>
    </row>
    <row r="12" spans="2:6" ht="16.5" thickBot="1">
      <c r="B12" s="117" t="s">
        <v>20</v>
      </c>
      <c r="C12" s="118"/>
      <c r="D12" s="112"/>
      <c r="E12" s="119"/>
      <c r="F12" s="120"/>
    </row>
    <row r="13" spans="2:6" ht="16.5" thickBot="1">
      <c r="B13" s="121" t="s">
        <v>21</v>
      </c>
      <c r="C13" s="122" t="s">
        <v>22</v>
      </c>
      <c r="D13" s="121" t="s">
        <v>23</v>
      </c>
      <c r="E13" s="122" t="s">
        <v>24</v>
      </c>
      <c r="F13" s="123" t="s">
        <v>25</v>
      </c>
    </row>
    <row r="14" spans="2:6">
      <c r="B14" s="125">
        <v>9910000003</v>
      </c>
      <c r="C14" s="125" t="s">
        <v>83</v>
      </c>
      <c r="D14" s="126">
        <v>1</v>
      </c>
      <c r="E14" s="127">
        <v>330000</v>
      </c>
      <c r="F14" s="128">
        <f>D14*E14</f>
        <v>330000</v>
      </c>
    </row>
    <row r="15" spans="2:6" ht="16.5" thickBot="1">
      <c r="B15" s="129"/>
      <c r="C15" s="130"/>
      <c r="D15" s="129"/>
      <c r="E15" s="131" t="s">
        <v>26</v>
      </c>
      <c r="F15" s="132">
        <f>SUM(F14)</f>
        <v>330000</v>
      </c>
    </row>
    <row r="17" spans="2:6" ht="15.75" thickBot="1"/>
    <row r="18" spans="2:6" ht="15.75" thickBot="1">
      <c r="B18" s="133"/>
      <c r="C18" s="134" t="s">
        <v>128</v>
      </c>
      <c r="D18" s="97"/>
      <c r="E18" s="98"/>
      <c r="F18" s="99"/>
    </row>
    <row r="19" spans="2:6" ht="15.75">
      <c r="B19" s="135" t="s">
        <v>11</v>
      </c>
      <c r="C19" s="136" t="s">
        <v>130</v>
      </c>
      <c r="D19" s="112"/>
      <c r="E19" s="137" t="s">
        <v>37</v>
      </c>
      <c r="F19" s="108"/>
    </row>
    <row r="20" spans="2:6" ht="15.75">
      <c r="B20" s="138" t="s">
        <v>12</v>
      </c>
      <c r="C20" s="139" t="s">
        <v>129</v>
      </c>
      <c r="D20" s="106"/>
      <c r="E20" s="107"/>
      <c r="F20" s="108"/>
    </row>
    <row r="21" spans="2:6" ht="15.75">
      <c r="B21" s="138" t="s">
        <v>13</v>
      </c>
      <c r="C21" s="140"/>
      <c r="D21" s="110"/>
      <c r="E21" s="111" t="s">
        <v>14</v>
      </c>
      <c r="F21" s="108"/>
    </row>
    <row r="22" spans="2:6" ht="15.75">
      <c r="B22" s="138" t="s">
        <v>15</v>
      </c>
      <c r="C22" s="140"/>
      <c r="D22" s="112"/>
      <c r="E22" s="113"/>
      <c r="F22" s="108"/>
    </row>
    <row r="23" spans="2:6" ht="15.75">
      <c r="B23" s="141" t="s">
        <v>16</v>
      </c>
      <c r="C23" s="142"/>
      <c r="D23" s="112"/>
      <c r="E23" s="116"/>
      <c r="F23" s="108"/>
    </row>
    <row r="24" spans="2:6" ht="15.75">
      <c r="B24" s="138" t="s">
        <v>17</v>
      </c>
      <c r="C24" s="140"/>
      <c r="D24" s="112"/>
      <c r="E24" s="116"/>
      <c r="F24" s="108"/>
    </row>
    <row r="25" spans="2:6" ht="15.75">
      <c r="B25" s="143" t="s">
        <v>18</v>
      </c>
      <c r="C25" s="159" t="s">
        <v>113</v>
      </c>
      <c r="D25" s="112"/>
      <c r="E25" s="119"/>
      <c r="F25" s="108"/>
    </row>
    <row r="26" spans="2:6" ht="15.75">
      <c r="B26" s="143" t="s">
        <v>19</v>
      </c>
      <c r="C26" s="140"/>
      <c r="D26" s="112"/>
      <c r="E26" s="119"/>
      <c r="F26" s="108"/>
    </row>
    <row r="27" spans="2:6" ht="16.5" thickBot="1">
      <c r="B27" s="143" t="s">
        <v>20</v>
      </c>
      <c r="C27" s="144"/>
      <c r="D27" s="112"/>
      <c r="E27" s="119"/>
      <c r="F27" s="120"/>
    </row>
    <row r="28" spans="2:6" ht="16.5" thickBot="1">
      <c r="B28" s="145" t="s">
        <v>21</v>
      </c>
      <c r="C28" s="146" t="s">
        <v>22</v>
      </c>
      <c r="D28" s="147" t="s">
        <v>23</v>
      </c>
      <c r="E28" s="122" t="s">
        <v>24</v>
      </c>
      <c r="F28" s="123" t="s">
        <v>25</v>
      </c>
    </row>
    <row r="29" spans="2:6" ht="15.75">
      <c r="B29" s="148" t="s">
        <v>131</v>
      </c>
      <c r="C29" s="148" t="s">
        <v>132</v>
      </c>
      <c r="D29" s="149">
        <v>10</v>
      </c>
      <c r="E29" s="150">
        <v>47304</v>
      </c>
      <c r="F29" s="151">
        <f>D29*E29</f>
        <v>473040</v>
      </c>
    </row>
    <row r="30" spans="2:6" ht="15.75">
      <c r="B30" s="152" t="s">
        <v>133</v>
      </c>
      <c r="C30" s="153" t="s">
        <v>134</v>
      </c>
      <c r="D30" s="152">
        <v>1</v>
      </c>
      <c r="E30" s="154">
        <v>70868</v>
      </c>
      <c r="F30" s="155">
        <f>D30*E30</f>
        <v>70868</v>
      </c>
    </row>
    <row r="31" spans="2:6" ht="15.75">
      <c r="B31" s="152" t="s">
        <v>98</v>
      </c>
      <c r="C31" s="153" t="s">
        <v>135</v>
      </c>
      <c r="D31" s="153">
        <v>1</v>
      </c>
      <c r="E31" s="154">
        <v>64822</v>
      </c>
      <c r="F31" s="151">
        <f>D31*E31</f>
        <v>64822</v>
      </c>
    </row>
    <row r="32" spans="2:6" ht="15.75">
      <c r="B32" s="152" t="s">
        <v>136</v>
      </c>
      <c r="C32" s="153" t="s">
        <v>137</v>
      </c>
      <c r="D32" s="152">
        <v>1</v>
      </c>
      <c r="E32" s="155">
        <v>206964</v>
      </c>
      <c r="F32" s="155">
        <f>D32*E32</f>
        <v>206964</v>
      </c>
    </row>
    <row r="33" spans="2:6" ht="15.75">
      <c r="B33" s="152"/>
      <c r="C33" s="156"/>
      <c r="D33" s="157"/>
      <c r="E33" s="158" t="s">
        <v>26</v>
      </c>
      <c r="F33" s="155">
        <f>SUM(F29:F32)</f>
        <v>815694</v>
      </c>
    </row>
    <row r="34" spans="2:6" ht="15.75" thickBot="1"/>
    <row r="35" spans="2:6" ht="15.75" thickBot="1">
      <c r="B35" s="95"/>
      <c r="C35" s="96" t="s">
        <v>121</v>
      </c>
      <c r="D35" s="97"/>
      <c r="E35" s="98"/>
      <c r="F35" s="99"/>
    </row>
    <row r="36" spans="2:6" ht="15.75">
      <c r="B36" s="100" t="s">
        <v>11</v>
      </c>
      <c r="C36" s="101" t="s">
        <v>82</v>
      </c>
      <c r="D36" s="102"/>
      <c r="E36" s="102"/>
      <c r="F36" s="103"/>
    </row>
    <row r="37" spans="2:6" ht="15.75">
      <c r="B37" s="104" t="s">
        <v>12</v>
      </c>
      <c r="C37" s="105" t="s">
        <v>138</v>
      </c>
      <c r="D37" s="106"/>
      <c r="E37" s="107"/>
      <c r="F37" s="108"/>
    </row>
    <row r="38" spans="2:6" ht="15.75">
      <c r="B38" s="104" t="s">
        <v>13</v>
      </c>
      <c r="C38" s="109"/>
      <c r="D38" s="110"/>
      <c r="E38" s="111" t="s">
        <v>14</v>
      </c>
      <c r="F38" s="108"/>
    </row>
    <row r="39" spans="2:6" ht="15.75">
      <c r="B39" s="104" t="s">
        <v>15</v>
      </c>
      <c r="C39" s="109"/>
      <c r="D39" s="112"/>
      <c r="E39" s="113"/>
      <c r="F39" s="108"/>
    </row>
    <row r="40" spans="2:6" ht="15.75">
      <c r="B40" s="114" t="s">
        <v>16</v>
      </c>
      <c r="C40" s="115"/>
      <c r="D40" s="112"/>
      <c r="E40" s="116"/>
      <c r="F40" s="108"/>
    </row>
    <row r="41" spans="2:6" ht="15.75">
      <c r="B41" s="104" t="s">
        <v>17</v>
      </c>
      <c r="C41" s="109"/>
      <c r="D41" s="112"/>
      <c r="E41" s="116"/>
      <c r="F41" s="108"/>
    </row>
    <row r="42" spans="2:6" ht="15.75">
      <c r="B42" s="117" t="s">
        <v>18</v>
      </c>
      <c r="C42" s="118"/>
      <c r="D42" s="112"/>
      <c r="E42" s="119"/>
      <c r="F42" s="108"/>
    </row>
    <row r="43" spans="2:6" ht="15.75">
      <c r="B43" s="117" t="s">
        <v>19</v>
      </c>
      <c r="C43" s="118"/>
      <c r="D43" s="112"/>
      <c r="E43" s="119"/>
      <c r="F43" s="108"/>
    </row>
    <row r="44" spans="2:6" ht="16.5" thickBot="1">
      <c r="B44" s="117" t="s">
        <v>20</v>
      </c>
      <c r="C44" s="118"/>
      <c r="D44" s="112"/>
      <c r="E44" s="119"/>
      <c r="F44" s="120"/>
    </row>
    <row r="45" spans="2:6" ht="16.5" thickBot="1">
      <c r="B45" s="121" t="s">
        <v>21</v>
      </c>
      <c r="C45" s="122" t="s">
        <v>22</v>
      </c>
      <c r="D45" s="121" t="s">
        <v>23</v>
      </c>
      <c r="E45" s="122" t="s">
        <v>24</v>
      </c>
      <c r="F45" s="123" t="s">
        <v>25</v>
      </c>
    </row>
    <row r="46" spans="2:6" ht="15.75">
      <c r="B46" s="124" t="s">
        <v>131</v>
      </c>
      <c r="C46" s="125" t="s">
        <v>140</v>
      </c>
      <c r="D46" s="126">
        <v>10</v>
      </c>
      <c r="E46" s="127">
        <v>47307</v>
      </c>
      <c r="F46" s="128">
        <f>D46*E46</f>
        <v>473070</v>
      </c>
    </row>
    <row r="47" spans="2:6" ht="16.5" thickBot="1">
      <c r="B47" s="129"/>
      <c r="C47" s="130"/>
      <c r="D47" s="129"/>
      <c r="E47" s="131" t="s">
        <v>26</v>
      </c>
      <c r="F47" s="132">
        <f>SUM(F46)</f>
        <v>473070</v>
      </c>
    </row>
    <row r="49" spans="2:6" ht="15.75" thickBot="1"/>
    <row r="50" spans="2:6" ht="15.75" thickBot="1">
      <c r="B50" s="95"/>
      <c r="C50" s="96" t="s">
        <v>122</v>
      </c>
      <c r="D50" s="97"/>
      <c r="E50" s="98"/>
      <c r="F50" s="99"/>
    </row>
    <row r="51" spans="2:6" ht="15.75">
      <c r="B51" s="100" t="s">
        <v>11</v>
      </c>
      <c r="C51" s="101" t="s">
        <v>150</v>
      </c>
      <c r="D51" s="102"/>
      <c r="E51" s="102"/>
      <c r="F51" s="103"/>
    </row>
    <row r="52" spans="2:6" ht="15.75">
      <c r="B52" s="104" t="s">
        <v>12</v>
      </c>
      <c r="C52" s="105" t="s">
        <v>141</v>
      </c>
      <c r="D52" s="106"/>
      <c r="E52" s="107"/>
      <c r="F52" s="108"/>
    </row>
    <row r="53" spans="2:6" ht="15.75">
      <c r="B53" s="104" t="s">
        <v>13</v>
      </c>
      <c r="C53" s="109"/>
      <c r="D53" s="110"/>
      <c r="E53" s="111" t="s">
        <v>14</v>
      </c>
      <c r="F53" s="108"/>
    </row>
    <row r="54" spans="2:6" ht="15.75">
      <c r="B54" s="104" t="s">
        <v>15</v>
      </c>
      <c r="C54" s="109"/>
      <c r="D54" s="112"/>
      <c r="E54" s="113"/>
      <c r="F54" s="108"/>
    </row>
    <row r="55" spans="2:6" ht="15.75">
      <c r="B55" s="114" t="s">
        <v>16</v>
      </c>
      <c r="C55" s="115"/>
      <c r="D55" s="112"/>
      <c r="E55" s="116"/>
      <c r="F55" s="108"/>
    </row>
    <row r="56" spans="2:6" ht="15.75">
      <c r="B56" s="104" t="s">
        <v>17</v>
      </c>
      <c r="C56" s="109"/>
      <c r="D56" s="112"/>
      <c r="E56" s="116"/>
      <c r="F56" s="108"/>
    </row>
    <row r="57" spans="2:6" ht="15.75">
      <c r="B57" s="117" t="s">
        <v>18</v>
      </c>
      <c r="C57" s="118">
        <v>7119</v>
      </c>
      <c r="D57" s="112"/>
      <c r="E57" s="119"/>
      <c r="F57" s="108"/>
    </row>
    <row r="58" spans="2:6" ht="15.75">
      <c r="B58" s="117" t="s">
        <v>19</v>
      </c>
      <c r="C58" s="118"/>
      <c r="D58" s="112"/>
      <c r="E58" s="119"/>
      <c r="F58" s="108"/>
    </row>
    <row r="59" spans="2:6" ht="16.5" thickBot="1">
      <c r="B59" s="117" t="s">
        <v>20</v>
      </c>
      <c r="C59" s="118"/>
      <c r="D59" s="112"/>
      <c r="E59" s="119"/>
      <c r="F59" s="120"/>
    </row>
    <row r="60" spans="2:6" ht="16.5" thickBot="1">
      <c r="B60" s="121" t="s">
        <v>21</v>
      </c>
      <c r="C60" s="122" t="s">
        <v>22</v>
      </c>
      <c r="D60" s="121" t="s">
        <v>23</v>
      </c>
      <c r="E60" s="122" t="s">
        <v>24</v>
      </c>
      <c r="F60" s="123" t="s">
        <v>25</v>
      </c>
    </row>
    <row r="61" spans="2:6" ht="15.75">
      <c r="B61" s="124">
        <v>11112222</v>
      </c>
      <c r="C61" s="125" t="s">
        <v>75</v>
      </c>
      <c r="D61" s="126">
        <v>3</v>
      </c>
      <c r="E61" s="127">
        <v>16500</v>
      </c>
      <c r="F61" s="128">
        <f>D61*E61</f>
        <v>49500</v>
      </c>
    </row>
    <row r="62" spans="2:6" ht="15.75">
      <c r="B62" s="124"/>
      <c r="C62" s="125" t="s">
        <v>152</v>
      </c>
      <c r="D62" s="126">
        <v>2</v>
      </c>
      <c r="E62" s="127">
        <v>17580</v>
      </c>
      <c r="F62" s="128">
        <f t="shared" ref="F62:F70" si="0">D62*E62</f>
        <v>35160</v>
      </c>
    </row>
    <row r="63" spans="2:6" ht="15.75">
      <c r="B63" s="124"/>
      <c r="C63" s="125" t="s">
        <v>153</v>
      </c>
      <c r="D63" s="126">
        <v>1</v>
      </c>
      <c r="E63" s="127">
        <v>22000</v>
      </c>
      <c r="F63" s="128">
        <f t="shared" si="0"/>
        <v>22000</v>
      </c>
    </row>
    <row r="64" spans="2:6" ht="15.75">
      <c r="B64" s="124"/>
      <c r="C64" s="125" t="s">
        <v>154</v>
      </c>
      <c r="D64" s="126">
        <v>1</v>
      </c>
      <c r="E64" s="127">
        <v>75153</v>
      </c>
      <c r="F64" s="128">
        <f t="shared" si="0"/>
        <v>75153</v>
      </c>
    </row>
    <row r="65" spans="2:6" ht="15.75">
      <c r="B65" s="124"/>
      <c r="C65" s="125" t="s">
        <v>155</v>
      </c>
      <c r="D65" s="126">
        <v>4</v>
      </c>
      <c r="E65" s="127">
        <v>6251</v>
      </c>
      <c r="F65" s="128">
        <f t="shared" si="0"/>
        <v>25004</v>
      </c>
    </row>
    <row r="66" spans="2:6" ht="15.75">
      <c r="B66" s="124"/>
      <c r="C66" s="125" t="s">
        <v>156</v>
      </c>
      <c r="D66" s="126">
        <v>1</v>
      </c>
      <c r="E66" s="127">
        <v>19668</v>
      </c>
      <c r="F66" s="128">
        <f t="shared" si="0"/>
        <v>19668</v>
      </c>
    </row>
    <row r="67" spans="2:6" ht="15.75">
      <c r="B67" s="124"/>
      <c r="C67" s="125" t="s">
        <v>157</v>
      </c>
      <c r="D67" s="126">
        <v>1</v>
      </c>
      <c r="E67" s="127">
        <v>330000</v>
      </c>
      <c r="F67" s="128">
        <f t="shared" si="0"/>
        <v>330000</v>
      </c>
    </row>
    <row r="68" spans="2:6" ht="15.75">
      <c r="B68" s="124"/>
      <c r="C68" s="125" t="s">
        <v>158</v>
      </c>
      <c r="D68" s="126">
        <v>1</v>
      </c>
      <c r="E68" s="127">
        <v>330000</v>
      </c>
      <c r="F68" s="128">
        <f t="shared" si="0"/>
        <v>330000</v>
      </c>
    </row>
    <row r="69" spans="2:6" ht="15.75">
      <c r="B69" s="124"/>
      <c r="C69" s="125" t="s">
        <v>159</v>
      </c>
      <c r="D69" s="126">
        <v>1</v>
      </c>
      <c r="E69" s="127">
        <v>72800</v>
      </c>
      <c r="F69" s="128">
        <f t="shared" si="0"/>
        <v>72800</v>
      </c>
    </row>
    <row r="70" spans="2:6" ht="15.75">
      <c r="B70" s="124"/>
      <c r="C70" s="125" t="s">
        <v>160</v>
      </c>
      <c r="D70" s="126">
        <v>1</v>
      </c>
      <c r="E70" s="127">
        <v>25000</v>
      </c>
      <c r="F70" s="128">
        <f t="shared" si="0"/>
        <v>25000</v>
      </c>
    </row>
    <row r="71" spans="2:6" ht="16.5" thickBot="1">
      <c r="B71" s="124"/>
      <c r="C71" s="125"/>
      <c r="D71" s="126"/>
      <c r="E71" s="131" t="s">
        <v>151</v>
      </c>
      <c r="F71" s="128">
        <f>SUM(F61:F70)</f>
        <v>984285</v>
      </c>
    </row>
    <row r="73" spans="2:6" ht="15.75" thickBot="1"/>
    <row r="74" spans="2:6" ht="15.75" thickBot="1">
      <c r="B74" s="95"/>
      <c r="C74" s="96" t="s">
        <v>162</v>
      </c>
      <c r="D74" s="97"/>
      <c r="E74" s="98"/>
      <c r="F74" s="99"/>
    </row>
    <row r="75" spans="2:6" ht="15.75">
      <c r="B75" s="100" t="s">
        <v>11</v>
      </c>
      <c r="C75" s="80" t="s">
        <v>48</v>
      </c>
      <c r="D75" s="102"/>
      <c r="E75" s="102"/>
      <c r="F75" s="103"/>
    </row>
    <row r="76" spans="2:6" ht="15.75">
      <c r="B76" s="104" t="s">
        <v>12</v>
      </c>
      <c r="C76" s="105" t="s">
        <v>46</v>
      </c>
      <c r="D76" s="106"/>
      <c r="E76" s="107"/>
      <c r="F76" s="108"/>
    </row>
    <row r="77" spans="2:6" ht="15.75">
      <c r="B77" s="104" t="s">
        <v>13</v>
      </c>
      <c r="C77" s="109"/>
      <c r="D77" s="110"/>
      <c r="E77" s="111" t="s">
        <v>14</v>
      </c>
      <c r="F77" s="108"/>
    </row>
    <row r="78" spans="2:6" ht="15.75">
      <c r="B78" s="104" t="s">
        <v>15</v>
      </c>
      <c r="C78" s="109"/>
      <c r="D78" s="112"/>
      <c r="E78" s="113"/>
      <c r="F78" s="108"/>
    </row>
    <row r="79" spans="2:6" ht="15.75">
      <c r="B79" s="114" t="s">
        <v>16</v>
      </c>
      <c r="C79" s="115"/>
      <c r="D79" s="112"/>
      <c r="E79" s="116"/>
      <c r="F79" s="108"/>
    </row>
    <row r="80" spans="2:6" ht="15.75">
      <c r="B80" s="104" t="s">
        <v>17</v>
      </c>
      <c r="C80" s="109"/>
      <c r="D80" s="112"/>
      <c r="E80" s="116"/>
      <c r="F80" s="108"/>
    </row>
    <row r="81" spans="2:6" ht="15.75">
      <c r="B81" s="117" t="s">
        <v>18</v>
      </c>
      <c r="C81" s="118"/>
      <c r="D81" s="112"/>
      <c r="E81" s="119"/>
      <c r="F81" s="108"/>
    </row>
    <row r="82" spans="2:6" ht="15.75">
      <c r="B82" s="117" t="s">
        <v>19</v>
      </c>
      <c r="C82" s="118"/>
      <c r="D82" s="112"/>
      <c r="E82" s="119"/>
      <c r="F82" s="108"/>
    </row>
    <row r="83" spans="2:6" ht="16.5" thickBot="1">
      <c r="B83" s="117" t="s">
        <v>20</v>
      </c>
      <c r="C83" s="118"/>
      <c r="D83" s="112"/>
      <c r="E83" s="119"/>
      <c r="F83" s="120"/>
    </row>
    <row r="84" spans="2:6" ht="16.5" thickBot="1">
      <c r="B84" s="121" t="s">
        <v>21</v>
      </c>
      <c r="C84" s="122" t="s">
        <v>22</v>
      </c>
      <c r="D84" s="121" t="s">
        <v>23</v>
      </c>
      <c r="E84" s="122" t="s">
        <v>24</v>
      </c>
      <c r="F84" s="123" t="s">
        <v>25</v>
      </c>
    </row>
    <row r="85" spans="2:6" ht="15.75">
      <c r="B85" s="124"/>
      <c r="C85" s="125"/>
      <c r="D85" s="126"/>
      <c r="E85" s="127">
        <v>500000</v>
      </c>
      <c r="F85" s="128">
        <f>D85*E85</f>
        <v>0</v>
      </c>
    </row>
    <row r="86" spans="2:6" ht="16.5" thickBot="1">
      <c r="B86" s="129"/>
      <c r="C86" s="130"/>
      <c r="D86" s="129"/>
      <c r="E86" s="131" t="s">
        <v>26</v>
      </c>
      <c r="F86" s="132">
        <f>SUM(F85)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9"/>
  <sheetViews>
    <sheetView workbookViewId="0">
      <selection activeCell="F110" sqref="F110"/>
    </sheetView>
  </sheetViews>
  <sheetFormatPr baseColWidth="10" defaultRowHeight="15"/>
  <cols>
    <col min="2" max="2" width="29.85546875" bestFit="1" customWidth="1"/>
    <col min="3" max="3" width="44.85546875" customWidth="1"/>
  </cols>
  <sheetData>
    <row r="1" spans="2:6" ht="15.75" thickBot="1"/>
    <row r="2" spans="2:6" ht="15.75" thickBot="1">
      <c r="B2" s="95"/>
      <c r="C2" s="96" t="s">
        <v>163</v>
      </c>
      <c r="D2" s="97"/>
      <c r="E2" s="98"/>
      <c r="F2" s="99"/>
    </row>
    <row r="3" spans="2:6" ht="15.75">
      <c r="B3" s="100" t="s">
        <v>11</v>
      </c>
      <c r="C3" s="105" t="s">
        <v>189</v>
      </c>
      <c r="D3" s="160"/>
      <c r="E3" s="160"/>
      <c r="F3" s="103"/>
    </row>
    <row r="4" spans="2:6" ht="15.75">
      <c r="B4" s="104" t="s">
        <v>12</v>
      </c>
      <c r="C4" s="105" t="s">
        <v>117</v>
      </c>
      <c r="D4" s="106"/>
      <c r="E4" s="107"/>
      <c r="F4" s="108"/>
    </row>
    <row r="5" spans="2:6" ht="15.75">
      <c r="B5" s="104" t="s">
        <v>13</v>
      </c>
      <c r="C5" s="109"/>
      <c r="D5" s="110"/>
      <c r="E5" s="111" t="s">
        <v>14</v>
      </c>
      <c r="F5" s="108"/>
    </row>
    <row r="6" spans="2:6" ht="15.75">
      <c r="B6" s="104" t="s">
        <v>15</v>
      </c>
      <c r="C6" s="109"/>
      <c r="D6" s="112"/>
      <c r="E6" s="113"/>
      <c r="F6" s="108"/>
    </row>
    <row r="7" spans="2:6" ht="15.75">
      <c r="B7" s="114" t="s">
        <v>16</v>
      </c>
      <c r="C7" s="115"/>
      <c r="D7" s="112"/>
      <c r="E7" s="116"/>
      <c r="F7" s="108"/>
    </row>
    <row r="8" spans="2:6" ht="15.75">
      <c r="B8" s="104" t="s">
        <v>17</v>
      </c>
      <c r="C8" s="109"/>
      <c r="D8" s="112"/>
      <c r="E8" s="116"/>
      <c r="F8" s="108"/>
    </row>
    <row r="9" spans="2:6" ht="15.75">
      <c r="B9" s="117" t="s">
        <v>18</v>
      </c>
      <c r="C9" s="118"/>
      <c r="D9" s="112"/>
      <c r="E9" s="119"/>
      <c r="F9" s="108"/>
    </row>
    <row r="10" spans="2:6" ht="15.75">
      <c r="B10" s="117" t="s">
        <v>19</v>
      </c>
      <c r="C10" s="118"/>
      <c r="D10" s="112"/>
      <c r="E10" s="119"/>
      <c r="F10" s="108"/>
    </row>
    <row r="11" spans="2:6" ht="16.5" thickBot="1">
      <c r="B11" s="117" t="s">
        <v>20</v>
      </c>
      <c r="C11" s="118"/>
      <c r="D11" s="112"/>
      <c r="E11" s="119"/>
      <c r="F11" s="120"/>
    </row>
    <row r="12" spans="2:6" ht="16.5" thickBot="1">
      <c r="B12" s="121" t="s">
        <v>21</v>
      </c>
      <c r="C12" s="122" t="s">
        <v>22</v>
      </c>
      <c r="D12" s="121" t="s">
        <v>23</v>
      </c>
      <c r="E12" s="122" t="s">
        <v>24</v>
      </c>
      <c r="F12" s="123" t="s">
        <v>25</v>
      </c>
    </row>
    <row r="13" spans="2:6">
      <c r="B13" s="125"/>
      <c r="C13" s="125"/>
      <c r="D13" s="126"/>
      <c r="E13" s="127">
        <v>1000000</v>
      </c>
      <c r="F13" s="128">
        <f>D13*E13</f>
        <v>0</v>
      </c>
    </row>
    <row r="14" spans="2:6" ht="16.5" thickBot="1">
      <c r="B14" s="129"/>
      <c r="C14" s="130"/>
      <c r="D14" s="129"/>
      <c r="E14" s="131" t="s">
        <v>26</v>
      </c>
      <c r="F14" s="132">
        <f>SUM(F13)</f>
        <v>0</v>
      </c>
    </row>
    <row r="16" spans="2:6" ht="15.75" thickBot="1"/>
    <row r="17" spans="2:6" ht="15.75" thickBot="1">
      <c r="B17" s="95"/>
      <c r="C17" s="96" t="s">
        <v>164</v>
      </c>
      <c r="D17" s="97"/>
      <c r="E17" s="98"/>
      <c r="F17" s="99"/>
    </row>
    <row r="18" spans="2:6" ht="15.75">
      <c r="B18" s="100" t="s">
        <v>11</v>
      </c>
      <c r="C18" s="101" t="s">
        <v>183</v>
      </c>
      <c r="D18" s="160"/>
      <c r="E18" s="160"/>
      <c r="F18" s="103"/>
    </row>
    <row r="19" spans="2:6" ht="15.75">
      <c r="B19" s="104" t="s">
        <v>12</v>
      </c>
      <c r="C19" s="105" t="s">
        <v>200</v>
      </c>
      <c r="D19" s="106"/>
      <c r="E19" s="107"/>
      <c r="F19" s="108"/>
    </row>
    <row r="20" spans="2:6" ht="15.75">
      <c r="B20" s="104" t="s">
        <v>13</v>
      </c>
      <c r="C20" s="109"/>
      <c r="D20" s="110"/>
      <c r="E20" s="111" t="s">
        <v>14</v>
      </c>
      <c r="F20" s="108"/>
    </row>
    <row r="21" spans="2:6" ht="15.75">
      <c r="B21" s="104" t="s">
        <v>15</v>
      </c>
      <c r="C21" s="109"/>
      <c r="D21" s="112"/>
      <c r="E21" s="113"/>
      <c r="F21" s="108"/>
    </row>
    <row r="22" spans="2:6" ht="15.75">
      <c r="B22" s="114" t="s">
        <v>16</v>
      </c>
      <c r="C22" s="115"/>
      <c r="D22" s="112"/>
      <c r="E22" s="116"/>
      <c r="F22" s="108"/>
    </row>
    <row r="23" spans="2:6" ht="15.75">
      <c r="B23" s="104" t="s">
        <v>17</v>
      </c>
      <c r="C23" s="105" t="s">
        <v>199</v>
      </c>
      <c r="D23" s="112"/>
      <c r="E23" s="116"/>
      <c r="F23" s="108"/>
    </row>
    <row r="24" spans="2:6" ht="15.75">
      <c r="B24" s="117" t="s">
        <v>18</v>
      </c>
      <c r="C24" s="118">
        <v>7145</v>
      </c>
      <c r="D24" s="112"/>
      <c r="E24" s="119"/>
      <c r="F24" s="108"/>
    </row>
    <row r="25" spans="2:6" ht="15.75">
      <c r="B25" s="117" t="s">
        <v>19</v>
      </c>
      <c r="C25" s="118"/>
      <c r="D25" s="112"/>
      <c r="E25" s="119"/>
      <c r="F25" s="108"/>
    </row>
    <row r="26" spans="2:6" ht="16.5" thickBot="1">
      <c r="B26" s="117" t="s">
        <v>20</v>
      </c>
      <c r="C26" s="118"/>
      <c r="D26" s="112"/>
      <c r="E26" s="119"/>
      <c r="F26" s="120"/>
    </row>
    <row r="27" spans="2:6" ht="16.5" thickBot="1">
      <c r="B27" s="121" t="s">
        <v>21</v>
      </c>
      <c r="C27" s="122" t="s">
        <v>22</v>
      </c>
      <c r="D27" s="121" t="s">
        <v>23</v>
      </c>
      <c r="E27" s="122" t="s">
        <v>24</v>
      </c>
      <c r="F27" s="123" t="s">
        <v>25</v>
      </c>
    </row>
    <row r="28" spans="2:6">
      <c r="B28" s="125" t="s">
        <v>201</v>
      </c>
      <c r="C28" s="125" t="s">
        <v>202</v>
      </c>
      <c r="D28" s="126">
        <v>1</v>
      </c>
      <c r="E28" s="127">
        <v>263729</v>
      </c>
      <c r="F28" s="128">
        <f>D28*E28</f>
        <v>263729</v>
      </c>
    </row>
    <row r="29" spans="2:6">
      <c r="B29" s="125" t="s">
        <v>106</v>
      </c>
      <c r="C29" s="125" t="s">
        <v>109</v>
      </c>
      <c r="D29" s="126">
        <v>1</v>
      </c>
      <c r="E29" s="127">
        <v>95789</v>
      </c>
      <c r="F29" s="128">
        <f t="shared" ref="F29:F32" si="0">D29*E29</f>
        <v>95789</v>
      </c>
    </row>
    <row r="30" spans="2:6">
      <c r="B30" s="125" t="s">
        <v>62</v>
      </c>
      <c r="C30" s="125" t="s">
        <v>203</v>
      </c>
      <c r="D30" s="126">
        <v>1</v>
      </c>
      <c r="E30" s="127">
        <v>250000</v>
      </c>
      <c r="F30" s="128">
        <f t="shared" si="0"/>
        <v>250000</v>
      </c>
    </row>
    <row r="31" spans="2:6">
      <c r="B31" s="125">
        <v>9910000003</v>
      </c>
      <c r="C31" s="125" t="s">
        <v>204</v>
      </c>
      <c r="D31" s="126">
        <v>1</v>
      </c>
      <c r="E31" s="127">
        <v>450000</v>
      </c>
      <c r="F31" s="128">
        <f t="shared" si="0"/>
        <v>450000</v>
      </c>
    </row>
    <row r="32" spans="2:6">
      <c r="B32" s="125"/>
      <c r="C32" s="125" t="s">
        <v>205</v>
      </c>
      <c r="D32" s="126">
        <v>1</v>
      </c>
      <c r="E32" s="127">
        <v>80000</v>
      </c>
      <c r="F32" s="128">
        <f t="shared" si="0"/>
        <v>80000</v>
      </c>
    </row>
    <row r="33" spans="2:6" ht="16.5" thickBot="1">
      <c r="B33" s="125"/>
      <c r="C33" s="125"/>
      <c r="D33" s="126"/>
      <c r="E33" s="131" t="s">
        <v>26</v>
      </c>
      <c r="F33" s="132">
        <f>SUM(F28:F32)</f>
        <v>1139518</v>
      </c>
    </row>
    <row r="35" spans="2:6" ht="15.75" thickBot="1"/>
    <row r="36" spans="2:6" ht="15.75" thickBot="1">
      <c r="B36" s="95"/>
      <c r="C36" s="96" t="s">
        <v>165</v>
      </c>
      <c r="D36" s="97"/>
      <c r="E36" s="98"/>
      <c r="F36" s="99"/>
    </row>
    <row r="37" spans="2:6" ht="15.75">
      <c r="B37" s="100" t="s">
        <v>11</v>
      </c>
      <c r="C37" s="101"/>
      <c r="D37" s="160"/>
      <c r="E37" s="160"/>
      <c r="F37" s="103"/>
    </row>
    <row r="38" spans="2:6" ht="15.75">
      <c r="B38" s="104" t="s">
        <v>12</v>
      </c>
      <c r="C38" s="105" t="s">
        <v>143</v>
      </c>
      <c r="D38" s="106"/>
      <c r="E38" s="107"/>
      <c r="F38" s="108"/>
    </row>
    <row r="39" spans="2:6" ht="15.75">
      <c r="B39" s="104" t="s">
        <v>13</v>
      </c>
      <c r="C39" s="109"/>
      <c r="D39" s="110"/>
      <c r="E39" s="111" t="s">
        <v>14</v>
      </c>
      <c r="F39" s="108"/>
    </row>
    <row r="40" spans="2:6" ht="15.75">
      <c r="B40" s="104" t="s">
        <v>15</v>
      </c>
      <c r="C40" s="109"/>
      <c r="D40" s="112"/>
      <c r="E40" s="113"/>
      <c r="F40" s="108"/>
    </row>
    <row r="41" spans="2:6" ht="15.75">
      <c r="B41" s="114" t="s">
        <v>16</v>
      </c>
      <c r="C41" s="115"/>
      <c r="D41" s="112"/>
      <c r="E41" s="116"/>
      <c r="F41" s="108"/>
    </row>
    <row r="42" spans="2:6" ht="15.75">
      <c r="B42" s="104" t="s">
        <v>17</v>
      </c>
      <c r="C42" s="109"/>
      <c r="D42" s="112"/>
      <c r="E42" s="116"/>
      <c r="F42" s="108"/>
    </row>
    <row r="43" spans="2:6" ht="15.75">
      <c r="B43" s="117" t="s">
        <v>18</v>
      </c>
      <c r="C43" s="118"/>
      <c r="D43" s="112"/>
      <c r="E43" s="119"/>
      <c r="F43" s="108"/>
    </row>
    <row r="44" spans="2:6" ht="15.75">
      <c r="B44" s="117" t="s">
        <v>19</v>
      </c>
      <c r="C44" s="118"/>
      <c r="D44" s="112"/>
      <c r="E44" s="119"/>
      <c r="F44" s="108"/>
    </row>
    <row r="45" spans="2:6" ht="16.5" thickBot="1">
      <c r="B45" s="117" t="s">
        <v>20</v>
      </c>
      <c r="C45" s="118"/>
      <c r="D45" s="112"/>
      <c r="E45" s="119"/>
      <c r="F45" s="120"/>
    </row>
    <row r="46" spans="2:6" ht="16.5" thickBot="1">
      <c r="B46" s="121" t="s">
        <v>21</v>
      </c>
      <c r="C46" s="122" t="s">
        <v>22</v>
      </c>
      <c r="D46" s="121" t="s">
        <v>23</v>
      </c>
      <c r="E46" s="122" t="s">
        <v>24</v>
      </c>
      <c r="F46" s="123" t="s">
        <v>25</v>
      </c>
    </row>
    <row r="47" spans="2:6">
      <c r="B47" s="125"/>
      <c r="C47" s="125"/>
      <c r="D47" s="126"/>
      <c r="E47" s="127"/>
      <c r="F47" s="128">
        <f>D47*E47</f>
        <v>0</v>
      </c>
    </row>
    <row r="48" spans="2:6" ht="16.5" thickBot="1">
      <c r="B48" s="129"/>
      <c r="C48" s="130"/>
      <c r="D48" s="129"/>
      <c r="E48" s="131" t="s">
        <v>26</v>
      </c>
      <c r="F48" s="132">
        <f>SUM(F47)</f>
        <v>0</v>
      </c>
    </row>
    <row r="50" spans="2:6" ht="15.75" thickBot="1"/>
    <row r="51" spans="2:6" ht="15.75" thickBot="1">
      <c r="B51" s="95"/>
      <c r="C51" s="96" t="s">
        <v>166</v>
      </c>
      <c r="D51" s="97"/>
      <c r="E51" s="98"/>
      <c r="F51" s="99"/>
    </row>
    <row r="52" spans="2:6" ht="15.75">
      <c r="B52" s="100" t="s">
        <v>11</v>
      </c>
      <c r="C52" s="101"/>
      <c r="D52" s="160"/>
      <c r="E52" s="160"/>
      <c r="F52" s="103"/>
    </row>
    <row r="53" spans="2:6" ht="15.75">
      <c r="B53" s="104" t="s">
        <v>12</v>
      </c>
      <c r="C53" s="105" t="s">
        <v>142</v>
      </c>
      <c r="D53" s="106"/>
      <c r="E53" s="107"/>
      <c r="F53" s="108"/>
    </row>
    <row r="54" spans="2:6" ht="15.75">
      <c r="B54" s="104" t="s">
        <v>13</v>
      </c>
      <c r="C54" s="109"/>
      <c r="D54" s="110"/>
      <c r="E54" s="111" t="s">
        <v>14</v>
      </c>
      <c r="F54" s="108"/>
    </row>
    <row r="55" spans="2:6" ht="15.75">
      <c r="B55" s="104" t="s">
        <v>15</v>
      </c>
      <c r="C55" s="109"/>
      <c r="D55" s="112"/>
      <c r="E55" s="113"/>
      <c r="F55" s="108"/>
    </row>
    <row r="56" spans="2:6" ht="15.75">
      <c r="B56" s="114" t="s">
        <v>16</v>
      </c>
      <c r="C56" s="115"/>
      <c r="D56" s="112"/>
      <c r="E56" s="116"/>
      <c r="F56" s="108"/>
    </row>
    <row r="57" spans="2:6" ht="15.75">
      <c r="B57" s="104" t="s">
        <v>17</v>
      </c>
      <c r="C57" s="109"/>
      <c r="D57" s="112"/>
      <c r="E57" s="116"/>
      <c r="F57" s="108"/>
    </row>
    <row r="58" spans="2:6" ht="15.75">
      <c r="B58" s="117" t="s">
        <v>18</v>
      </c>
      <c r="C58" s="118"/>
      <c r="D58" s="112"/>
      <c r="E58" s="119"/>
      <c r="F58" s="108"/>
    </row>
    <row r="59" spans="2:6" ht="15.75">
      <c r="B59" s="117" t="s">
        <v>19</v>
      </c>
      <c r="C59" s="118"/>
      <c r="D59" s="112"/>
      <c r="E59" s="119"/>
      <c r="F59" s="108"/>
    </row>
    <row r="60" spans="2:6" ht="16.5" thickBot="1">
      <c r="B60" s="117" t="s">
        <v>20</v>
      </c>
      <c r="C60" s="118"/>
      <c r="D60" s="112"/>
      <c r="E60" s="119"/>
      <c r="F60" s="120"/>
    </row>
    <row r="61" spans="2:6" ht="16.5" thickBot="1">
      <c r="B61" s="121" t="s">
        <v>21</v>
      </c>
      <c r="C61" s="122" t="s">
        <v>22</v>
      </c>
      <c r="D61" s="121" t="s">
        <v>23</v>
      </c>
      <c r="E61" s="122" t="s">
        <v>24</v>
      </c>
      <c r="F61" s="123" t="s">
        <v>25</v>
      </c>
    </row>
    <row r="62" spans="2:6">
      <c r="B62" s="125"/>
      <c r="C62" s="125"/>
      <c r="D62" s="126"/>
      <c r="E62" s="127"/>
      <c r="F62" s="128">
        <f>D62*E62</f>
        <v>0</v>
      </c>
    </row>
    <row r="63" spans="2:6" ht="16.5" thickBot="1">
      <c r="B63" s="129"/>
      <c r="C63" s="130"/>
      <c r="D63" s="129"/>
      <c r="E63" s="131" t="s">
        <v>26</v>
      </c>
      <c r="F63" s="132">
        <f>SUM(F62)</f>
        <v>0</v>
      </c>
    </row>
    <row r="65" spans="2:6" ht="15.75" thickBot="1"/>
    <row r="66" spans="2:6" ht="15.75" thickBot="1">
      <c r="B66" s="95"/>
      <c r="C66" s="96" t="s">
        <v>167</v>
      </c>
      <c r="D66" s="97"/>
      <c r="E66" s="98"/>
      <c r="F66" s="99"/>
    </row>
    <row r="67" spans="2:6" ht="15.75">
      <c r="B67" s="100" t="s">
        <v>11</v>
      </c>
      <c r="C67" s="101" t="s">
        <v>52</v>
      </c>
      <c r="D67" s="160"/>
      <c r="E67" s="160"/>
      <c r="F67" s="103"/>
    </row>
    <row r="68" spans="2:6" ht="15.75">
      <c r="B68" s="104" t="s">
        <v>12</v>
      </c>
      <c r="C68" s="105" t="s">
        <v>103</v>
      </c>
      <c r="D68" s="106"/>
      <c r="E68" s="107"/>
      <c r="F68" s="108"/>
    </row>
    <row r="69" spans="2:6" ht="15.75">
      <c r="B69" s="104" t="s">
        <v>13</v>
      </c>
      <c r="C69" s="109"/>
      <c r="D69" s="110"/>
      <c r="E69" s="111" t="s">
        <v>14</v>
      </c>
      <c r="F69" s="108"/>
    </row>
    <row r="70" spans="2:6" ht="15.75">
      <c r="B70" s="104" t="s">
        <v>15</v>
      </c>
      <c r="C70" s="109">
        <v>151945</v>
      </c>
      <c r="D70" s="112"/>
      <c r="E70" s="113"/>
      <c r="F70" s="108"/>
    </row>
    <row r="71" spans="2:6" ht="15.75">
      <c r="B71" s="114" t="s">
        <v>16</v>
      </c>
      <c r="C71" s="115"/>
      <c r="D71" s="112"/>
      <c r="E71" s="116"/>
      <c r="F71" s="108"/>
    </row>
    <row r="72" spans="2:6" ht="15.75">
      <c r="B72" s="104" t="s">
        <v>17</v>
      </c>
      <c r="C72" s="109"/>
      <c r="D72" s="112"/>
      <c r="E72" s="116"/>
      <c r="F72" s="108"/>
    </row>
    <row r="73" spans="2:6" ht="15.75">
      <c r="B73" s="117" t="s">
        <v>18</v>
      </c>
      <c r="C73" s="118">
        <v>7056</v>
      </c>
      <c r="D73" s="112"/>
      <c r="E73" s="119"/>
      <c r="F73" s="108"/>
    </row>
    <row r="74" spans="2:6" ht="15.75">
      <c r="B74" s="117" t="s">
        <v>19</v>
      </c>
      <c r="C74" s="118"/>
      <c r="D74" s="112"/>
      <c r="E74" s="119"/>
      <c r="F74" s="108"/>
    </row>
    <row r="75" spans="2:6" ht="16.5" thickBot="1">
      <c r="B75" s="117" t="s">
        <v>20</v>
      </c>
      <c r="C75" s="118"/>
      <c r="D75" s="112"/>
      <c r="E75" s="119"/>
      <c r="F75" s="120"/>
    </row>
    <row r="76" spans="2:6" ht="16.5" thickBot="1">
      <c r="B76" s="121" t="s">
        <v>21</v>
      </c>
      <c r="C76" s="122" t="s">
        <v>22</v>
      </c>
      <c r="D76" s="121" t="s">
        <v>23</v>
      </c>
      <c r="E76" s="122" t="s">
        <v>24</v>
      </c>
      <c r="F76" s="123" t="s">
        <v>25</v>
      </c>
    </row>
    <row r="77" spans="2:6">
      <c r="B77" s="125">
        <v>3500227</v>
      </c>
      <c r="C77" s="125" t="s">
        <v>104</v>
      </c>
      <c r="D77" s="126">
        <v>1</v>
      </c>
      <c r="E77" s="127">
        <v>275977</v>
      </c>
      <c r="F77" s="128">
        <f>D77*E77</f>
        <v>275977</v>
      </c>
    </row>
    <row r="78" spans="2:6" ht="16.5" thickBot="1">
      <c r="B78" s="129"/>
      <c r="C78" s="130"/>
      <c r="D78" s="129"/>
      <c r="E78" s="131" t="s">
        <v>26</v>
      </c>
      <c r="F78" s="132">
        <f>SUM(F77)</f>
        <v>275977</v>
      </c>
    </row>
    <row r="80" spans="2:6" ht="15.75" thickBot="1"/>
    <row r="81" spans="2:6" ht="15.75" thickBot="1">
      <c r="B81" s="95"/>
      <c r="C81" s="96" t="s">
        <v>168</v>
      </c>
      <c r="D81" s="97"/>
      <c r="E81" s="98"/>
      <c r="F81" s="99"/>
    </row>
    <row r="82" spans="2:6" ht="15.75">
      <c r="B82" s="100" t="s">
        <v>11</v>
      </c>
      <c r="C82" s="101" t="s">
        <v>206</v>
      </c>
      <c r="D82" s="160"/>
      <c r="E82" s="160"/>
      <c r="F82" s="103"/>
    </row>
    <row r="83" spans="2:6" ht="15.75">
      <c r="B83" s="104" t="s">
        <v>12</v>
      </c>
      <c r="C83" s="105" t="s">
        <v>103</v>
      </c>
      <c r="D83" s="106"/>
      <c r="E83" s="107"/>
      <c r="F83" s="108"/>
    </row>
    <row r="84" spans="2:6" ht="15.75">
      <c r="B84" s="104" t="s">
        <v>13</v>
      </c>
      <c r="C84" s="109"/>
      <c r="D84" s="110"/>
      <c r="E84" s="111" t="s">
        <v>14</v>
      </c>
      <c r="F84" s="108"/>
    </row>
    <row r="85" spans="2:6" ht="15.75">
      <c r="B85" s="104" t="s">
        <v>15</v>
      </c>
      <c r="C85" s="109"/>
      <c r="D85" s="112"/>
      <c r="E85" s="113"/>
      <c r="F85" s="108"/>
    </row>
    <row r="86" spans="2:6" ht="15.75">
      <c r="B86" s="114" t="s">
        <v>16</v>
      </c>
      <c r="C86" s="115"/>
      <c r="D86" s="112"/>
      <c r="E86" s="116"/>
      <c r="F86" s="108"/>
    </row>
    <row r="87" spans="2:6" ht="15.75">
      <c r="B87" s="104" t="s">
        <v>17</v>
      </c>
      <c r="C87" s="109"/>
      <c r="D87" s="112"/>
      <c r="E87" s="116"/>
      <c r="F87" s="108"/>
    </row>
    <row r="88" spans="2:6" ht="15.75">
      <c r="B88" s="117" t="s">
        <v>18</v>
      </c>
      <c r="C88" s="118">
        <v>7059</v>
      </c>
      <c r="D88" s="112"/>
      <c r="E88" s="119"/>
      <c r="F88" s="108"/>
    </row>
    <row r="89" spans="2:6" ht="15.75">
      <c r="B89" s="117" t="s">
        <v>19</v>
      </c>
      <c r="C89" s="118"/>
      <c r="D89" s="112"/>
      <c r="E89" s="119"/>
      <c r="F89" s="108"/>
    </row>
    <row r="90" spans="2:6" ht="16.5" thickBot="1">
      <c r="B90" s="117" t="s">
        <v>20</v>
      </c>
      <c r="C90" s="118"/>
      <c r="D90" s="112"/>
      <c r="E90" s="119"/>
      <c r="F90" s="120"/>
    </row>
    <row r="91" spans="2:6" ht="16.5" thickBot="1">
      <c r="B91" s="121" t="s">
        <v>21</v>
      </c>
      <c r="C91" s="122" t="s">
        <v>22</v>
      </c>
      <c r="D91" s="121" t="s">
        <v>23</v>
      </c>
      <c r="E91" s="122" t="s">
        <v>24</v>
      </c>
      <c r="F91" s="123" t="s">
        <v>25</v>
      </c>
    </row>
    <row r="92" spans="2:6">
      <c r="B92" s="125">
        <v>9910000003</v>
      </c>
      <c r="C92" s="125" t="s">
        <v>207</v>
      </c>
      <c r="D92" s="126">
        <v>1</v>
      </c>
      <c r="E92" s="127">
        <v>352991</v>
      </c>
      <c r="F92" s="128">
        <f>D92*E92</f>
        <v>352991</v>
      </c>
    </row>
    <row r="93" spans="2:6" ht="16.5" thickBot="1">
      <c r="B93" s="129"/>
      <c r="C93" s="130"/>
      <c r="D93" s="129"/>
      <c r="E93" s="131" t="s">
        <v>26</v>
      </c>
      <c r="F93" s="132">
        <f>SUM(F92)</f>
        <v>352991</v>
      </c>
    </row>
    <row r="95" spans="2:6" ht="15.75" thickBot="1"/>
    <row r="96" spans="2:6" ht="15.75" thickBot="1">
      <c r="B96" s="95"/>
      <c r="C96" s="96" t="s">
        <v>169</v>
      </c>
      <c r="D96" s="97"/>
      <c r="E96" s="98"/>
      <c r="F96" s="99"/>
    </row>
    <row r="97" spans="2:6" ht="15.75">
      <c r="B97" s="100" t="s">
        <v>11</v>
      </c>
      <c r="C97" s="101" t="s">
        <v>52</v>
      </c>
      <c r="D97" s="160"/>
      <c r="E97" s="160"/>
      <c r="F97" s="103"/>
    </row>
    <row r="98" spans="2:6" ht="15.75">
      <c r="B98" s="104" t="s">
        <v>12</v>
      </c>
      <c r="C98" s="105" t="s">
        <v>103</v>
      </c>
      <c r="D98" s="106"/>
      <c r="E98" s="107"/>
      <c r="F98" s="108"/>
    </row>
    <row r="99" spans="2:6" ht="15.75">
      <c r="B99" s="104" t="s">
        <v>13</v>
      </c>
      <c r="C99" s="109"/>
      <c r="D99" s="110"/>
      <c r="E99" s="111" t="s">
        <v>14</v>
      </c>
      <c r="F99" s="108"/>
    </row>
    <row r="100" spans="2:6" ht="15.75">
      <c r="B100" s="104" t="s">
        <v>15</v>
      </c>
      <c r="C100" s="109"/>
      <c r="D100" s="112"/>
      <c r="E100" s="113"/>
      <c r="F100" s="108"/>
    </row>
    <row r="101" spans="2:6" ht="15.75">
      <c r="B101" s="114" t="s">
        <v>16</v>
      </c>
      <c r="C101" s="115"/>
      <c r="D101" s="112"/>
      <c r="E101" s="116"/>
      <c r="F101" s="108"/>
    </row>
    <row r="102" spans="2:6" ht="15.75">
      <c r="B102" s="104" t="s">
        <v>17</v>
      </c>
      <c r="C102" s="109"/>
      <c r="D102" s="112"/>
      <c r="E102" s="116"/>
      <c r="F102" s="108"/>
    </row>
    <row r="103" spans="2:6" ht="15.75">
      <c r="B103" s="117" t="s">
        <v>18</v>
      </c>
      <c r="C103" s="118">
        <v>7057</v>
      </c>
      <c r="D103" s="112"/>
      <c r="E103" s="119"/>
      <c r="F103" s="108"/>
    </row>
    <row r="104" spans="2:6" ht="15.75">
      <c r="B104" s="117" t="s">
        <v>19</v>
      </c>
      <c r="C104" s="118"/>
      <c r="D104" s="112"/>
      <c r="E104" s="119"/>
      <c r="F104" s="108"/>
    </row>
    <row r="105" spans="2:6" ht="16.5" thickBot="1">
      <c r="B105" s="117" t="s">
        <v>20</v>
      </c>
      <c r="C105" s="118"/>
      <c r="D105" s="112"/>
      <c r="E105" s="119"/>
      <c r="F105" s="120"/>
    </row>
    <row r="106" spans="2:6" ht="16.5" thickBot="1">
      <c r="B106" s="121" t="s">
        <v>21</v>
      </c>
      <c r="C106" s="122" t="s">
        <v>22</v>
      </c>
      <c r="D106" s="121" t="s">
        <v>23</v>
      </c>
      <c r="E106" s="122" t="s">
        <v>24</v>
      </c>
      <c r="F106" s="123" t="s">
        <v>25</v>
      </c>
    </row>
    <row r="107" spans="2:6">
      <c r="B107" s="125">
        <v>350207</v>
      </c>
      <c r="C107" s="125" t="s">
        <v>104</v>
      </c>
      <c r="D107" s="126">
        <v>1</v>
      </c>
      <c r="E107" s="127">
        <v>146000</v>
      </c>
      <c r="F107" s="128">
        <f>D107*E107</f>
        <v>146000</v>
      </c>
    </row>
    <row r="108" spans="2:6">
      <c r="B108" s="125">
        <v>353001</v>
      </c>
      <c r="C108" s="125" t="s">
        <v>208</v>
      </c>
      <c r="D108" s="126">
        <v>1</v>
      </c>
      <c r="E108" s="127">
        <v>538109</v>
      </c>
      <c r="F108" s="128">
        <f>D108*E108</f>
        <v>538109</v>
      </c>
    </row>
    <row r="109" spans="2:6" ht="16.5" thickBot="1">
      <c r="B109" s="129"/>
      <c r="C109" s="130"/>
      <c r="D109" s="129"/>
      <c r="E109" s="131" t="s">
        <v>26</v>
      </c>
      <c r="F109" s="132">
        <f>SUM(F107:F108)</f>
        <v>684109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2"/>
  <sheetViews>
    <sheetView topLeftCell="A64" workbookViewId="0">
      <selection activeCell="H72" sqref="H72"/>
    </sheetView>
  </sheetViews>
  <sheetFormatPr baseColWidth="10" defaultRowHeight="15"/>
  <cols>
    <col min="2" max="2" width="29.85546875" bestFit="1" customWidth="1"/>
    <col min="3" max="3" width="45.7109375" customWidth="1"/>
  </cols>
  <sheetData>
    <row r="2" spans="2:6" ht="15.75" thickBot="1"/>
    <row r="3" spans="2:6" ht="15.75" thickBot="1">
      <c r="B3" s="95"/>
      <c r="C3" s="96" t="s">
        <v>170</v>
      </c>
      <c r="D3" s="97"/>
      <c r="E3" s="98"/>
      <c r="F3" s="99"/>
    </row>
    <row r="4" spans="2:6" ht="15.75">
      <c r="B4" s="100" t="s">
        <v>11</v>
      </c>
      <c r="C4" s="101" t="s">
        <v>52</v>
      </c>
      <c r="D4" s="160"/>
      <c r="E4" s="160"/>
      <c r="F4" s="103"/>
    </row>
    <row r="5" spans="2:6" ht="15.75">
      <c r="B5" s="104" t="s">
        <v>12</v>
      </c>
      <c r="C5" s="105" t="s">
        <v>103</v>
      </c>
      <c r="D5" s="106"/>
      <c r="E5" s="107"/>
      <c r="F5" s="108"/>
    </row>
    <row r="6" spans="2:6" ht="15.75">
      <c r="B6" s="104" t="s">
        <v>13</v>
      </c>
      <c r="C6" s="109"/>
      <c r="D6" s="110"/>
      <c r="E6" s="111" t="s">
        <v>14</v>
      </c>
      <c r="F6" s="108"/>
    </row>
    <row r="7" spans="2:6" ht="15.75">
      <c r="B7" s="104" t="s">
        <v>15</v>
      </c>
      <c r="C7" s="109"/>
      <c r="D7" s="112"/>
      <c r="E7" s="113"/>
      <c r="F7" s="108"/>
    </row>
    <row r="8" spans="2:6" ht="15.75">
      <c r="B8" s="114" t="s">
        <v>16</v>
      </c>
      <c r="C8" s="115"/>
      <c r="D8" s="112"/>
      <c r="E8" s="116"/>
      <c r="F8" s="108"/>
    </row>
    <row r="9" spans="2:6" ht="15.75">
      <c r="B9" s="104" t="s">
        <v>17</v>
      </c>
      <c r="C9" s="109"/>
      <c r="D9" s="112"/>
      <c r="E9" s="116"/>
      <c r="F9" s="108"/>
    </row>
    <row r="10" spans="2:6" ht="15.75">
      <c r="B10" s="117" t="s">
        <v>18</v>
      </c>
      <c r="C10" s="118">
        <v>7058</v>
      </c>
      <c r="D10" s="112"/>
      <c r="E10" s="119"/>
      <c r="F10" s="108"/>
    </row>
    <row r="11" spans="2:6" ht="15.75">
      <c r="B11" s="117" t="s">
        <v>19</v>
      </c>
      <c r="C11" s="118"/>
      <c r="D11" s="112"/>
      <c r="E11" s="119"/>
      <c r="F11" s="108"/>
    </row>
    <row r="12" spans="2:6" ht="16.5" thickBot="1">
      <c r="B12" s="117" t="s">
        <v>20</v>
      </c>
      <c r="C12" s="118"/>
      <c r="D12" s="112"/>
      <c r="E12" s="119"/>
      <c r="F12" s="120"/>
    </row>
    <row r="13" spans="2:6" ht="16.5" thickBot="1">
      <c r="B13" s="121" t="s">
        <v>21</v>
      </c>
      <c r="C13" s="122" t="s">
        <v>22</v>
      </c>
      <c r="D13" s="121" t="s">
        <v>23</v>
      </c>
      <c r="E13" s="122" t="s">
        <v>24</v>
      </c>
      <c r="F13" s="123" t="s">
        <v>25</v>
      </c>
    </row>
    <row r="14" spans="2:6">
      <c r="B14" s="125">
        <v>9910000003</v>
      </c>
      <c r="C14" s="125" t="s">
        <v>209</v>
      </c>
      <c r="D14" s="126">
        <v>1</v>
      </c>
      <c r="E14" s="127">
        <v>352991</v>
      </c>
      <c r="F14" s="128">
        <f>D14*E14</f>
        <v>352991</v>
      </c>
    </row>
    <row r="15" spans="2:6" ht="16.5" thickBot="1">
      <c r="B15" s="129"/>
      <c r="C15" s="130"/>
      <c r="D15" s="129"/>
      <c r="E15" s="131" t="s">
        <v>26</v>
      </c>
      <c r="F15" s="132">
        <f>SUM(F14)</f>
        <v>352991</v>
      </c>
    </row>
    <row r="17" spans="2:6" ht="15.75" thickBot="1"/>
    <row r="18" spans="2:6" ht="15.75" thickBot="1">
      <c r="B18" s="95"/>
      <c r="C18" s="96" t="s">
        <v>171</v>
      </c>
      <c r="D18" s="97"/>
      <c r="E18" s="98"/>
      <c r="F18" s="99"/>
    </row>
    <row r="19" spans="2:6" ht="15.75">
      <c r="B19" s="100" t="s">
        <v>11</v>
      </c>
      <c r="C19" s="105" t="s">
        <v>179</v>
      </c>
      <c r="D19" s="160"/>
      <c r="E19" s="160"/>
      <c r="F19" s="103"/>
    </row>
    <row r="20" spans="2:6" ht="15.75">
      <c r="B20" s="104" t="s">
        <v>12</v>
      </c>
      <c r="C20" s="105" t="s">
        <v>178</v>
      </c>
      <c r="D20" s="106"/>
      <c r="E20" s="107"/>
      <c r="F20" s="108"/>
    </row>
    <row r="21" spans="2:6" ht="15.75">
      <c r="B21" s="104" t="s">
        <v>13</v>
      </c>
      <c r="C21" s="109">
        <v>152862</v>
      </c>
      <c r="D21" s="110"/>
      <c r="E21" s="111" t="s">
        <v>14</v>
      </c>
      <c r="F21" s="108"/>
    </row>
    <row r="22" spans="2:6" ht="15.75">
      <c r="B22" s="104" t="s">
        <v>15</v>
      </c>
      <c r="C22" s="109"/>
      <c r="D22" s="112"/>
      <c r="E22" s="113"/>
      <c r="F22" s="108"/>
    </row>
    <row r="23" spans="2:6" ht="15.75">
      <c r="B23" s="114" t="s">
        <v>16</v>
      </c>
      <c r="C23" s="115">
        <v>19785</v>
      </c>
      <c r="D23" s="112"/>
      <c r="E23" s="116"/>
      <c r="F23" s="108"/>
    </row>
    <row r="24" spans="2:6" ht="15.75">
      <c r="B24" s="104" t="s">
        <v>17</v>
      </c>
      <c r="C24" s="109" t="s">
        <v>180</v>
      </c>
      <c r="D24" s="112"/>
      <c r="E24" s="116"/>
      <c r="F24" s="108"/>
    </row>
    <row r="25" spans="2:6" ht="15.75">
      <c r="B25" s="117" t="s">
        <v>18</v>
      </c>
      <c r="C25" s="92" t="s">
        <v>181</v>
      </c>
      <c r="D25" s="112"/>
      <c r="E25" s="119"/>
      <c r="F25" s="108"/>
    </row>
    <row r="26" spans="2:6" ht="15.75">
      <c r="B26" s="117" t="s">
        <v>19</v>
      </c>
      <c r="C26" s="118"/>
      <c r="D26" s="112"/>
      <c r="E26" s="119"/>
      <c r="F26" s="108"/>
    </row>
    <row r="27" spans="2:6" ht="16.5" thickBot="1">
      <c r="B27" s="117" t="s">
        <v>20</v>
      </c>
      <c r="C27" s="118"/>
      <c r="D27" s="112"/>
      <c r="E27" s="119"/>
      <c r="F27" s="120"/>
    </row>
    <row r="28" spans="2:6" ht="16.5" thickBot="1">
      <c r="B28" s="121" t="s">
        <v>21</v>
      </c>
      <c r="C28" s="122" t="s">
        <v>22</v>
      </c>
      <c r="D28" s="121" t="s">
        <v>23</v>
      </c>
      <c r="E28" s="122" t="s">
        <v>24</v>
      </c>
      <c r="F28" s="123" t="s">
        <v>25</v>
      </c>
    </row>
    <row r="29" spans="2:6">
      <c r="B29" s="125" t="s">
        <v>194</v>
      </c>
      <c r="C29" s="125" t="s">
        <v>193</v>
      </c>
      <c r="D29" s="126">
        <v>1</v>
      </c>
      <c r="E29" s="127">
        <v>1800000</v>
      </c>
      <c r="F29" s="128">
        <f>D29*E29</f>
        <v>1800000</v>
      </c>
    </row>
    <row r="30" spans="2:6" ht="16.5" thickBot="1">
      <c r="B30" s="129"/>
      <c r="C30" s="130"/>
      <c r="D30" s="129"/>
      <c r="E30" s="131" t="s">
        <v>26</v>
      </c>
      <c r="F30" s="132">
        <f>SUM(F29)</f>
        <v>1800000</v>
      </c>
    </row>
    <row r="32" spans="2:6" ht="15.75" thickBot="1"/>
    <row r="33" spans="2:6" ht="15.75" thickBot="1">
      <c r="B33" s="95"/>
      <c r="C33" s="96" t="s">
        <v>172</v>
      </c>
      <c r="D33" s="97"/>
      <c r="E33" s="98"/>
      <c r="F33" s="99"/>
    </row>
    <row r="34" spans="2:6" ht="15.75">
      <c r="B34" s="100" t="s">
        <v>11</v>
      </c>
      <c r="C34" s="101" t="s">
        <v>183</v>
      </c>
      <c r="D34" s="160"/>
      <c r="E34" s="160"/>
      <c r="F34" s="103"/>
    </row>
    <row r="35" spans="2:6" ht="15.75">
      <c r="B35" s="104" t="s">
        <v>12</v>
      </c>
      <c r="C35" s="105" t="s">
        <v>182</v>
      </c>
      <c r="D35" s="106"/>
      <c r="E35" s="107"/>
      <c r="F35" s="108"/>
    </row>
    <row r="36" spans="2:6" ht="15.75">
      <c r="B36" s="104" t="s">
        <v>13</v>
      </c>
      <c r="C36" s="109"/>
      <c r="D36" s="110"/>
      <c r="E36" s="111" t="s">
        <v>14</v>
      </c>
      <c r="F36" s="108"/>
    </row>
    <row r="37" spans="2:6" ht="15.75">
      <c r="B37" s="104" t="s">
        <v>15</v>
      </c>
      <c r="C37" s="109"/>
      <c r="D37" s="112"/>
      <c r="E37" s="113"/>
      <c r="F37" s="108"/>
    </row>
    <row r="38" spans="2:6" ht="15.75">
      <c r="B38" s="114" t="s">
        <v>16</v>
      </c>
      <c r="C38" s="115"/>
      <c r="D38" s="112"/>
      <c r="E38" s="116"/>
      <c r="F38" s="108"/>
    </row>
    <row r="39" spans="2:6" ht="15.75">
      <c r="B39" s="104" t="s">
        <v>17</v>
      </c>
      <c r="C39" s="109"/>
      <c r="D39" s="112"/>
      <c r="E39" s="116"/>
      <c r="F39" s="108"/>
    </row>
    <row r="40" spans="2:6" ht="15.75">
      <c r="B40" s="117" t="s">
        <v>18</v>
      </c>
      <c r="C40" s="118">
        <v>7146</v>
      </c>
      <c r="D40" s="112"/>
      <c r="E40" s="119"/>
      <c r="F40" s="108"/>
    </row>
    <row r="41" spans="2:6" ht="15.75">
      <c r="B41" s="117" t="s">
        <v>19</v>
      </c>
      <c r="C41" s="118"/>
      <c r="D41" s="112"/>
      <c r="E41" s="119"/>
      <c r="F41" s="108"/>
    </row>
    <row r="42" spans="2:6" ht="16.5" thickBot="1">
      <c r="B42" s="117" t="s">
        <v>20</v>
      </c>
      <c r="C42" s="118"/>
      <c r="D42" s="112"/>
      <c r="E42" s="119"/>
      <c r="F42" s="120"/>
    </row>
    <row r="43" spans="2:6" ht="16.5" thickBot="1">
      <c r="B43" s="121" t="s">
        <v>21</v>
      </c>
      <c r="C43" s="122" t="s">
        <v>22</v>
      </c>
      <c r="D43" s="121" t="s">
        <v>23</v>
      </c>
      <c r="E43" s="122" t="s">
        <v>24</v>
      </c>
      <c r="F43" s="123" t="s">
        <v>25</v>
      </c>
    </row>
    <row r="44" spans="2:6" ht="16.5" thickBot="1">
      <c r="B44" s="121" t="s">
        <v>185</v>
      </c>
      <c r="C44" s="125" t="s">
        <v>186</v>
      </c>
      <c r="D44" s="126">
        <v>1</v>
      </c>
      <c r="E44" s="127">
        <v>376076</v>
      </c>
      <c r="F44" s="128">
        <f>D44*E44</f>
        <v>376076</v>
      </c>
    </row>
    <row r="45" spans="2:6" ht="16.5" thickBot="1">
      <c r="B45" s="121" t="s">
        <v>187</v>
      </c>
      <c r="C45" s="125" t="s">
        <v>90</v>
      </c>
      <c r="D45" s="126">
        <v>1</v>
      </c>
      <c r="E45" s="127">
        <v>250000</v>
      </c>
      <c r="F45" s="128">
        <f>D45*E45</f>
        <v>250000</v>
      </c>
    </row>
    <row r="46" spans="2:6" ht="16.5" thickBot="1">
      <c r="B46" s="121">
        <v>9910000003</v>
      </c>
      <c r="C46" s="125" t="s">
        <v>188</v>
      </c>
      <c r="D46" s="126">
        <v>1</v>
      </c>
      <c r="E46" s="127">
        <v>450000</v>
      </c>
      <c r="F46" s="128">
        <f>D46*E46</f>
        <v>450000</v>
      </c>
    </row>
    <row r="47" spans="2:6" ht="16.5" thickBot="1">
      <c r="B47" s="121"/>
      <c r="C47" s="125"/>
      <c r="D47" s="105"/>
      <c r="E47" s="105" t="s">
        <v>184</v>
      </c>
      <c r="F47" s="128">
        <f>SUM(F44:F46)</f>
        <v>1076076</v>
      </c>
    </row>
    <row r="49" spans="2:6" ht="15.75" thickBot="1"/>
    <row r="50" spans="2:6" ht="15.75" thickBot="1">
      <c r="B50" s="95"/>
      <c r="C50" s="96" t="s">
        <v>210</v>
      </c>
      <c r="D50" s="97"/>
      <c r="E50" s="98"/>
      <c r="F50" s="99"/>
    </row>
    <row r="51" spans="2:6" ht="15.75">
      <c r="B51" s="100" t="s">
        <v>11</v>
      </c>
      <c r="C51" s="101" t="s">
        <v>189</v>
      </c>
      <c r="D51" s="160"/>
      <c r="E51" s="160"/>
      <c r="F51" s="103"/>
    </row>
    <row r="52" spans="2:6" ht="15.75">
      <c r="B52" s="104" t="s">
        <v>12</v>
      </c>
      <c r="C52" s="105" t="s">
        <v>117</v>
      </c>
      <c r="D52" s="106"/>
      <c r="E52" s="107"/>
      <c r="F52" s="108"/>
    </row>
    <row r="53" spans="2:6" ht="15.75">
      <c r="B53" s="104" t="s">
        <v>13</v>
      </c>
      <c r="C53" s="109"/>
      <c r="D53" s="110"/>
      <c r="E53" s="111" t="s">
        <v>14</v>
      </c>
      <c r="F53" s="108"/>
    </row>
    <row r="54" spans="2:6" ht="15.75">
      <c r="B54" s="104" t="s">
        <v>15</v>
      </c>
      <c r="C54" s="109"/>
      <c r="D54" s="112"/>
      <c r="E54" s="113"/>
      <c r="F54" s="108"/>
    </row>
    <row r="55" spans="2:6" ht="15.75">
      <c r="B55" s="114" t="s">
        <v>16</v>
      </c>
      <c r="C55" s="115"/>
      <c r="D55" s="112"/>
      <c r="E55" s="116"/>
      <c r="F55" s="108"/>
    </row>
    <row r="56" spans="2:6" ht="15.75">
      <c r="B56" s="104" t="s">
        <v>17</v>
      </c>
      <c r="C56" s="109">
        <v>4520135985</v>
      </c>
      <c r="D56" s="112"/>
      <c r="E56" s="116"/>
      <c r="F56" s="108"/>
    </row>
    <row r="57" spans="2:6" ht="15.75">
      <c r="B57" s="117" t="s">
        <v>18</v>
      </c>
      <c r="C57" s="109" t="s">
        <v>192</v>
      </c>
      <c r="D57" s="112"/>
      <c r="E57" s="119"/>
      <c r="F57" s="108"/>
    </row>
    <row r="58" spans="2:6" ht="15.75">
      <c r="B58" s="117" t="s">
        <v>19</v>
      </c>
      <c r="C58" s="118"/>
      <c r="D58" s="112"/>
      <c r="E58" s="119"/>
      <c r="F58" s="108"/>
    </row>
    <row r="59" spans="2:6" ht="16.5" thickBot="1">
      <c r="B59" s="117" t="s">
        <v>20</v>
      </c>
      <c r="C59" s="118"/>
      <c r="D59" s="112"/>
      <c r="E59" s="119"/>
      <c r="F59" s="120"/>
    </row>
    <row r="60" spans="2:6" ht="16.5" thickBot="1">
      <c r="B60" s="121" t="s">
        <v>21</v>
      </c>
      <c r="C60" s="122" t="s">
        <v>22</v>
      </c>
      <c r="D60" s="121" t="s">
        <v>23</v>
      </c>
      <c r="E60" s="122" t="s">
        <v>24</v>
      </c>
      <c r="F60" s="123" t="s">
        <v>25</v>
      </c>
    </row>
    <row r="61" spans="2:6">
      <c r="B61" s="125" t="s">
        <v>191</v>
      </c>
      <c r="C61" s="125" t="s">
        <v>190</v>
      </c>
      <c r="D61" s="126">
        <v>2</v>
      </c>
      <c r="E61" s="127">
        <v>1892180</v>
      </c>
      <c r="F61" s="128">
        <f>D61*E61</f>
        <v>3784360</v>
      </c>
    </row>
    <row r="62" spans="2:6" ht="16.5" thickBot="1">
      <c r="B62" s="129"/>
      <c r="C62" s="130"/>
      <c r="D62" s="129"/>
      <c r="E62" s="131" t="s">
        <v>26</v>
      </c>
      <c r="F62" s="132">
        <f>SUM(F61)</f>
        <v>3784360</v>
      </c>
    </row>
    <row r="64" spans="2:6" ht="15.75" thickBot="1"/>
    <row r="65" spans="2:6" ht="15.75" thickBot="1">
      <c r="B65" s="95"/>
      <c r="C65" s="96" t="s">
        <v>173</v>
      </c>
      <c r="D65" s="97"/>
      <c r="E65" s="98"/>
      <c r="F65" s="99"/>
    </row>
    <row r="66" spans="2:6" ht="15.75">
      <c r="B66" s="100" t="s">
        <v>11</v>
      </c>
      <c r="C66" s="101" t="s">
        <v>183</v>
      </c>
      <c r="D66" s="161"/>
      <c r="E66" s="161"/>
      <c r="F66" s="103"/>
    </row>
    <row r="67" spans="2:6" ht="15.75">
      <c r="B67" s="104" t="s">
        <v>12</v>
      </c>
      <c r="C67" s="105" t="s">
        <v>200</v>
      </c>
      <c r="D67" s="106"/>
      <c r="E67" s="107"/>
      <c r="F67" s="108"/>
    </row>
    <row r="68" spans="2:6" ht="15.75">
      <c r="B68" s="104" t="s">
        <v>13</v>
      </c>
      <c r="C68" s="109"/>
      <c r="D68" s="110"/>
      <c r="E68" s="111" t="s">
        <v>14</v>
      </c>
      <c r="F68" s="108"/>
    </row>
    <row r="69" spans="2:6" ht="15.75">
      <c r="B69" s="104" t="s">
        <v>15</v>
      </c>
      <c r="C69" s="109"/>
      <c r="D69" s="112"/>
      <c r="E69" s="113"/>
      <c r="F69" s="108"/>
    </row>
    <row r="70" spans="2:6" ht="15.75">
      <c r="B70" s="114" t="s">
        <v>16</v>
      </c>
      <c r="C70" s="115"/>
      <c r="D70" s="112"/>
      <c r="E70" s="116"/>
      <c r="F70" s="108"/>
    </row>
    <row r="71" spans="2:6" ht="15.75">
      <c r="B71" s="104" t="s">
        <v>17</v>
      </c>
      <c r="C71" s="109"/>
      <c r="D71" s="112"/>
      <c r="E71" s="116"/>
      <c r="F71" s="108"/>
    </row>
    <row r="72" spans="2:6" ht="15.75">
      <c r="B72" s="117" t="s">
        <v>18</v>
      </c>
      <c r="C72" s="118">
        <v>7147</v>
      </c>
      <c r="D72" s="112"/>
      <c r="E72" s="119"/>
      <c r="F72" s="108"/>
    </row>
    <row r="73" spans="2:6" ht="15.75">
      <c r="B73" s="117" t="s">
        <v>19</v>
      </c>
      <c r="C73" s="118"/>
      <c r="D73" s="112"/>
      <c r="E73" s="119"/>
      <c r="F73" s="108"/>
    </row>
    <row r="74" spans="2:6" ht="16.5" thickBot="1">
      <c r="B74" s="117" t="s">
        <v>20</v>
      </c>
      <c r="C74" s="118"/>
      <c r="D74" s="112"/>
      <c r="E74" s="119"/>
      <c r="F74" s="120"/>
    </row>
    <row r="75" spans="2:6" ht="16.5" thickBot="1">
      <c r="B75" s="121" t="s">
        <v>21</v>
      </c>
      <c r="C75" s="122" t="s">
        <v>22</v>
      </c>
      <c r="D75" s="121" t="s">
        <v>23</v>
      </c>
      <c r="E75" s="122" t="s">
        <v>24</v>
      </c>
      <c r="F75" s="123" t="s">
        <v>25</v>
      </c>
    </row>
    <row r="76" spans="2:6">
      <c r="B76" s="125" t="s">
        <v>217</v>
      </c>
      <c r="C76" s="125" t="s">
        <v>216</v>
      </c>
      <c r="D76" s="126">
        <v>1</v>
      </c>
      <c r="E76" s="127">
        <v>68007</v>
      </c>
      <c r="F76" s="128">
        <f>D76*E76</f>
        <v>68007</v>
      </c>
    </row>
    <row r="77" spans="2:6" ht="16.5" thickBot="1">
      <c r="B77" s="129"/>
      <c r="C77" s="130"/>
      <c r="D77" s="129"/>
      <c r="E77" s="131" t="s">
        <v>26</v>
      </c>
      <c r="F77" s="132">
        <f>SUM(F76)</f>
        <v>68007</v>
      </c>
    </row>
    <row r="79" spans="2:6" ht="15.75" thickBot="1"/>
    <row r="80" spans="2:6" ht="15.75" thickBot="1">
      <c r="B80" s="95"/>
      <c r="C80" s="96" t="s">
        <v>174</v>
      </c>
      <c r="D80" s="97"/>
      <c r="E80" s="98"/>
      <c r="F80" s="99"/>
    </row>
    <row r="81" spans="2:6" ht="15.75">
      <c r="B81" s="100" t="s">
        <v>11</v>
      </c>
      <c r="C81" s="101"/>
      <c r="D81" s="161"/>
      <c r="E81" s="161"/>
      <c r="F81" s="103"/>
    </row>
    <row r="82" spans="2:6" ht="15.75">
      <c r="B82" s="104" t="s">
        <v>12</v>
      </c>
      <c r="C82" s="105"/>
      <c r="D82" s="106"/>
      <c r="E82" s="107"/>
      <c r="F82" s="108"/>
    </row>
    <row r="83" spans="2:6" ht="15.75">
      <c r="B83" s="104" t="s">
        <v>13</v>
      </c>
      <c r="C83" s="109"/>
      <c r="D83" s="110"/>
      <c r="E83" s="111" t="s">
        <v>14</v>
      </c>
      <c r="F83" s="108"/>
    </row>
    <row r="84" spans="2:6" ht="15.75">
      <c r="B84" s="104" t="s">
        <v>15</v>
      </c>
      <c r="C84" s="109"/>
      <c r="D84" s="112"/>
      <c r="E84" s="113"/>
      <c r="F84" s="108"/>
    </row>
    <row r="85" spans="2:6" ht="15.75">
      <c r="B85" s="114" t="s">
        <v>16</v>
      </c>
      <c r="C85" s="115"/>
      <c r="D85" s="112"/>
      <c r="E85" s="116"/>
      <c r="F85" s="108"/>
    </row>
    <row r="86" spans="2:6" ht="15.75">
      <c r="B86" s="104" t="s">
        <v>17</v>
      </c>
      <c r="C86" s="109"/>
      <c r="D86" s="112"/>
      <c r="E86" s="116"/>
      <c r="F86" s="108"/>
    </row>
    <row r="87" spans="2:6" ht="15.75">
      <c r="B87" s="117" t="s">
        <v>18</v>
      </c>
      <c r="C87" s="118"/>
      <c r="D87" s="112"/>
      <c r="E87" s="119"/>
      <c r="F87" s="108"/>
    </row>
    <row r="88" spans="2:6" ht="15.75">
      <c r="B88" s="117" t="s">
        <v>19</v>
      </c>
      <c r="C88" s="118"/>
      <c r="D88" s="112"/>
      <c r="E88" s="119"/>
      <c r="F88" s="108"/>
    </row>
    <row r="89" spans="2:6" ht="16.5" thickBot="1">
      <c r="B89" s="117" t="s">
        <v>20</v>
      </c>
      <c r="C89" s="118"/>
      <c r="D89" s="112"/>
      <c r="E89" s="119"/>
      <c r="F89" s="120"/>
    </row>
    <row r="90" spans="2:6" ht="16.5" thickBot="1">
      <c r="B90" s="121" t="s">
        <v>21</v>
      </c>
      <c r="C90" s="122" t="s">
        <v>22</v>
      </c>
      <c r="D90" s="121" t="s">
        <v>23</v>
      </c>
      <c r="E90" s="122" t="s">
        <v>24</v>
      </c>
      <c r="F90" s="123" t="s">
        <v>25</v>
      </c>
    </row>
    <row r="91" spans="2:6">
      <c r="B91" s="125"/>
      <c r="C91" s="125"/>
      <c r="D91" s="126"/>
      <c r="E91" s="127"/>
      <c r="F91" s="128">
        <f>D91*E91</f>
        <v>0</v>
      </c>
    </row>
    <row r="92" spans="2:6" ht="16.5" thickBot="1">
      <c r="B92" s="129"/>
      <c r="C92" s="130"/>
      <c r="D92" s="129"/>
      <c r="E92" s="131" t="s">
        <v>26</v>
      </c>
      <c r="F92" s="132">
        <f>SUM(F91)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6"/>
  <sheetViews>
    <sheetView topLeftCell="A64" workbookViewId="0">
      <selection activeCell="C64" sqref="C64"/>
    </sheetView>
  </sheetViews>
  <sheetFormatPr baseColWidth="10" defaultRowHeight="15"/>
  <cols>
    <col min="2" max="2" width="29.85546875" bestFit="1" customWidth="1"/>
    <col min="3" max="3" width="46.140625" customWidth="1"/>
  </cols>
  <sheetData>
    <row r="2" spans="2:6" ht="15.75" thickBot="1"/>
    <row r="3" spans="2:6" ht="15.75" thickBot="1">
      <c r="B3" s="95"/>
      <c r="C3" s="96" t="s">
        <v>175</v>
      </c>
      <c r="D3" s="97"/>
      <c r="E3" s="98"/>
      <c r="F3" s="99"/>
    </row>
    <row r="4" spans="2:6" ht="15.75">
      <c r="B4" s="100" t="s">
        <v>11</v>
      </c>
      <c r="C4" s="101"/>
      <c r="D4" s="160"/>
      <c r="E4" s="160"/>
      <c r="F4" s="103"/>
    </row>
    <row r="5" spans="2:6" ht="15.75">
      <c r="B5" s="104" t="s">
        <v>12</v>
      </c>
      <c r="C5" s="105"/>
      <c r="D5" s="106"/>
      <c r="E5" s="107"/>
      <c r="F5" s="108"/>
    </row>
    <row r="6" spans="2:6" ht="15.75">
      <c r="B6" s="104" t="s">
        <v>13</v>
      </c>
      <c r="C6" s="109"/>
      <c r="D6" s="110"/>
      <c r="E6" s="111" t="s">
        <v>14</v>
      </c>
      <c r="F6" s="108"/>
    </row>
    <row r="7" spans="2:6" ht="15.75">
      <c r="B7" s="104" t="s">
        <v>15</v>
      </c>
      <c r="C7" s="109"/>
      <c r="D7" s="112"/>
      <c r="E7" s="113"/>
      <c r="F7" s="108"/>
    </row>
    <row r="8" spans="2:6" ht="15.75">
      <c r="B8" s="114" t="s">
        <v>16</v>
      </c>
      <c r="C8" s="115"/>
      <c r="D8" s="112"/>
      <c r="E8" s="116"/>
      <c r="F8" s="108"/>
    </row>
    <row r="9" spans="2:6" ht="15.75">
      <c r="B9" s="104" t="s">
        <v>17</v>
      </c>
      <c r="C9" s="109"/>
      <c r="D9" s="112"/>
      <c r="E9" s="116"/>
      <c r="F9" s="108"/>
    </row>
    <row r="10" spans="2:6" ht="15.75">
      <c r="B10" s="117" t="s">
        <v>18</v>
      </c>
      <c r="C10" s="118"/>
      <c r="D10" s="112"/>
      <c r="E10" s="119"/>
      <c r="F10" s="108"/>
    </row>
    <row r="11" spans="2:6" ht="15.75">
      <c r="B11" s="117" t="s">
        <v>19</v>
      </c>
      <c r="C11" s="118"/>
      <c r="D11" s="112"/>
      <c r="E11" s="119"/>
      <c r="F11" s="108"/>
    </row>
    <row r="12" spans="2:6" ht="16.5" thickBot="1">
      <c r="B12" s="117" t="s">
        <v>20</v>
      </c>
      <c r="C12" s="118"/>
      <c r="D12" s="112"/>
      <c r="E12" s="119"/>
      <c r="F12" s="120"/>
    </row>
    <row r="13" spans="2:6" ht="16.5" thickBot="1">
      <c r="B13" s="121" t="s">
        <v>21</v>
      </c>
      <c r="C13" s="122" t="s">
        <v>22</v>
      </c>
      <c r="D13" s="121" t="s">
        <v>23</v>
      </c>
      <c r="E13" s="122" t="s">
        <v>24</v>
      </c>
      <c r="F13" s="123" t="s">
        <v>25</v>
      </c>
    </row>
    <row r="14" spans="2:6">
      <c r="B14" s="125"/>
      <c r="C14" s="125"/>
      <c r="D14" s="126"/>
      <c r="E14" s="127"/>
      <c r="F14" s="128">
        <f>D14*E14</f>
        <v>0</v>
      </c>
    </row>
    <row r="15" spans="2:6" ht="16.5" thickBot="1">
      <c r="B15" s="129"/>
      <c r="C15" s="130"/>
      <c r="D15" s="129"/>
      <c r="E15" s="131" t="s">
        <v>26</v>
      </c>
      <c r="F15" s="132">
        <f>SUM(F14)</f>
        <v>0</v>
      </c>
    </row>
    <row r="17" spans="2:6" ht="15.75" thickBot="1"/>
    <row r="18" spans="2:6" ht="15.75" thickBot="1">
      <c r="B18" s="95"/>
      <c r="C18" s="96" t="s">
        <v>176</v>
      </c>
      <c r="D18" s="97"/>
      <c r="E18" s="98"/>
      <c r="F18" s="99"/>
    </row>
    <row r="19" spans="2:6" ht="15.75">
      <c r="B19" s="100" t="s">
        <v>11</v>
      </c>
      <c r="C19" s="101"/>
      <c r="D19" s="161"/>
      <c r="E19" s="161"/>
      <c r="F19" s="103"/>
    </row>
    <row r="20" spans="2:6" ht="15.75">
      <c r="B20" s="104" t="s">
        <v>12</v>
      </c>
      <c r="C20" s="105"/>
      <c r="D20" s="106"/>
      <c r="E20" s="107"/>
      <c r="F20" s="108"/>
    </row>
    <row r="21" spans="2:6" ht="15.75">
      <c r="B21" s="104" t="s">
        <v>13</v>
      </c>
      <c r="C21" s="109"/>
      <c r="D21" s="110"/>
      <c r="E21" s="111" t="s">
        <v>14</v>
      </c>
      <c r="F21" s="108"/>
    </row>
    <row r="22" spans="2:6" ht="15.75">
      <c r="B22" s="104" t="s">
        <v>15</v>
      </c>
      <c r="C22" s="109"/>
      <c r="D22" s="112"/>
      <c r="E22" s="113"/>
      <c r="F22" s="108"/>
    </row>
    <row r="23" spans="2:6" ht="15.75">
      <c r="B23" s="114" t="s">
        <v>16</v>
      </c>
      <c r="C23" s="115"/>
      <c r="D23" s="112"/>
      <c r="E23" s="116"/>
      <c r="F23" s="108"/>
    </row>
    <row r="24" spans="2:6" ht="15.75">
      <c r="B24" s="104" t="s">
        <v>17</v>
      </c>
      <c r="C24" s="109"/>
      <c r="D24" s="112"/>
      <c r="E24" s="116"/>
      <c r="F24" s="108"/>
    </row>
    <row r="25" spans="2:6" ht="15.75">
      <c r="B25" s="117" t="s">
        <v>18</v>
      </c>
      <c r="C25" s="118"/>
      <c r="D25" s="112"/>
      <c r="E25" s="119"/>
      <c r="F25" s="108"/>
    </row>
    <row r="26" spans="2:6" ht="15.75">
      <c r="B26" s="117" t="s">
        <v>19</v>
      </c>
      <c r="C26" s="118"/>
      <c r="D26" s="112"/>
      <c r="E26" s="119"/>
      <c r="F26" s="108"/>
    </row>
    <row r="27" spans="2:6" ht="16.5" thickBot="1">
      <c r="B27" s="117" t="s">
        <v>20</v>
      </c>
      <c r="C27" s="118"/>
      <c r="D27" s="112"/>
      <c r="E27" s="119"/>
      <c r="F27" s="120"/>
    </row>
    <row r="28" spans="2:6" ht="16.5" thickBot="1">
      <c r="B28" s="121" t="s">
        <v>21</v>
      </c>
      <c r="C28" s="122" t="s">
        <v>22</v>
      </c>
      <c r="D28" s="121" t="s">
        <v>23</v>
      </c>
      <c r="E28" s="122" t="s">
        <v>24</v>
      </c>
      <c r="F28" s="123" t="s">
        <v>25</v>
      </c>
    </row>
    <row r="29" spans="2:6">
      <c r="B29" s="125"/>
      <c r="C29" s="125"/>
      <c r="D29" s="126"/>
      <c r="E29" s="127"/>
      <c r="F29" s="128">
        <f>D29*E29</f>
        <v>0</v>
      </c>
    </row>
    <row r="30" spans="2:6" ht="16.5" thickBot="1">
      <c r="B30" s="129"/>
      <c r="C30" s="130"/>
      <c r="D30" s="129"/>
      <c r="E30" s="131" t="s">
        <v>26</v>
      </c>
      <c r="F30" s="132">
        <f>SUM(F29)</f>
        <v>0</v>
      </c>
    </row>
    <row r="33" spans="2:6" ht="15.75" thickBot="1"/>
    <row r="34" spans="2:6" ht="15.75" thickBot="1">
      <c r="B34" s="95"/>
      <c r="C34" s="96" t="s">
        <v>177</v>
      </c>
      <c r="D34" s="97"/>
      <c r="E34" s="98"/>
      <c r="F34" s="99"/>
    </row>
    <row r="35" spans="2:6" ht="15.75">
      <c r="B35" s="100" t="s">
        <v>11</v>
      </c>
      <c r="C35" s="101"/>
      <c r="D35" s="161"/>
      <c r="E35" s="161"/>
      <c r="F35" s="103"/>
    </row>
    <row r="36" spans="2:6" ht="15.75">
      <c r="B36" s="104" t="s">
        <v>12</v>
      </c>
      <c r="C36" s="105"/>
      <c r="D36" s="106"/>
      <c r="E36" s="107"/>
      <c r="F36" s="108"/>
    </row>
    <row r="37" spans="2:6" ht="15.75">
      <c r="B37" s="104" t="s">
        <v>13</v>
      </c>
      <c r="C37" s="109"/>
      <c r="D37" s="110"/>
      <c r="E37" s="111" t="s">
        <v>14</v>
      </c>
      <c r="F37" s="108"/>
    </row>
    <row r="38" spans="2:6" ht="15.75">
      <c r="B38" s="104" t="s">
        <v>15</v>
      </c>
      <c r="C38" s="109"/>
      <c r="D38" s="112"/>
      <c r="E38" s="113"/>
      <c r="F38" s="108"/>
    </row>
    <row r="39" spans="2:6" ht="15.75">
      <c r="B39" s="114" t="s">
        <v>16</v>
      </c>
      <c r="C39" s="115"/>
      <c r="D39" s="112"/>
      <c r="E39" s="116"/>
      <c r="F39" s="108"/>
    </row>
    <row r="40" spans="2:6" ht="15.75">
      <c r="B40" s="104" t="s">
        <v>17</v>
      </c>
      <c r="C40" s="109"/>
      <c r="D40" s="112"/>
      <c r="E40" s="116"/>
      <c r="F40" s="108"/>
    </row>
    <row r="41" spans="2:6" ht="15.75">
      <c r="B41" s="117" t="s">
        <v>18</v>
      </c>
      <c r="C41" s="118"/>
      <c r="D41" s="112"/>
      <c r="E41" s="119"/>
      <c r="F41" s="108"/>
    </row>
    <row r="42" spans="2:6" ht="15.75">
      <c r="B42" s="117" t="s">
        <v>19</v>
      </c>
      <c r="C42" s="118"/>
      <c r="D42" s="112"/>
      <c r="E42" s="119"/>
      <c r="F42" s="108"/>
    </row>
    <row r="43" spans="2:6" ht="16.5" thickBot="1">
      <c r="B43" s="117" t="s">
        <v>20</v>
      </c>
      <c r="C43" s="118"/>
      <c r="D43" s="112"/>
      <c r="E43" s="119"/>
      <c r="F43" s="120"/>
    </row>
    <row r="44" spans="2:6" ht="16.5" thickBot="1">
      <c r="B44" s="121" t="s">
        <v>21</v>
      </c>
      <c r="C44" s="122" t="s">
        <v>22</v>
      </c>
      <c r="D44" s="121" t="s">
        <v>23</v>
      </c>
      <c r="E44" s="122" t="s">
        <v>24</v>
      </c>
      <c r="F44" s="123" t="s">
        <v>25</v>
      </c>
    </row>
    <row r="45" spans="2:6">
      <c r="B45" s="125"/>
      <c r="C45" s="125"/>
      <c r="D45" s="126"/>
      <c r="E45" s="127"/>
      <c r="F45" s="128">
        <f>D45*E45</f>
        <v>0</v>
      </c>
    </row>
    <row r="46" spans="2:6" ht="16.5" thickBot="1">
      <c r="B46" s="129"/>
      <c r="C46" s="130"/>
      <c r="D46" s="129"/>
      <c r="E46" s="131" t="s">
        <v>26</v>
      </c>
      <c r="F46" s="132">
        <f>SUM(F45)</f>
        <v>0</v>
      </c>
    </row>
    <row r="47" spans="2:6" ht="15.75" thickBot="1"/>
    <row r="48" spans="2:6" ht="15.75" thickBot="1">
      <c r="B48" s="95"/>
      <c r="C48" s="96" t="s">
        <v>212</v>
      </c>
      <c r="D48" s="97"/>
      <c r="E48" s="98"/>
      <c r="F48" s="99"/>
    </row>
    <row r="49" spans="2:6" ht="15.75">
      <c r="B49" s="100" t="s">
        <v>11</v>
      </c>
      <c r="C49" s="101"/>
      <c r="D49" s="161"/>
      <c r="E49" s="161"/>
      <c r="F49" s="103"/>
    </row>
    <row r="50" spans="2:6" ht="15.75">
      <c r="B50" s="104" t="s">
        <v>12</v>
      </c>
      <c r="C50" s="105"/>
      <c r="D50" s="106"/>
      <c r="E50" s="107"/>
      <c r="F50" s="108"/>
    </row>
    <row r="51" spans="2:6" ht="15.75">
      <c r="B51" s="104" t="s">
        <v>13</v>
      </c>
      <c r="C51" s="109"/>
      <c r="D51" s="110"/>
      <c r="E51" s="111" t="s">
        <v>14</v>
      </c>
      <c r="F51" s="108"/>
    </row>
    <row r="52" spans="2:6" ht="15.75">
      <c r="B52" s="104" t="s">
        <v>15</v>
      </c>
      <c r="C52" s="109"/>
      <c r="D52" s="112"/>
      <c r="E52" s="113"/>
      <c r="F52" s="108"/>
    </row>
    <row r="53" spans="2:6" ht="15.75">
      <c r="B53" s="114" t="s">
        <v>16</v>
      </c>
      <c r="C53" s="115"/>
      <c r="D53" s="112"/>
      <c r="E53" s="116"/>
      <c r="F53" s="108"/>
    </row>
    <row r="54" spans="2:6" ht="15.75">
      <c r="B54" s="104" t="s">
        <v>17</v>
      </c>
      <c r="C54" s="109"/>
      <c r="D54" s="112"/>
      <c r="E54" s="116"/>
      <c r="F54" s="108"/>
    </row>
    <row r="55" spans="2:6" ht="15.75">
      <c r="B55" s="117" t="s">
        <v>18</v>
      </c>
      <c r="C55" s="118"/>
      <c r="D55" s="112"/>
      <c r="E55" s="119"/>
      <c r="F55" s="108"/>
    </row>
    <row r="56" spans="2:6" ht="15.75">
      <c r="B56" s="117" t="s">
        <v>19</v>
      </c>
      <c r="C56" s="118"/>
      <c r="D56" s="112"/>
      <c r="E56" s="119"/>
      <c r="F56" s="108"/>
    </row>
    <row r="57" spans="2:6" ht="16.5" thickBot="1">
      <c r="B57" s="117" t="s">
        <v>20</v>
      </c>
      <c r="C57" s="118"/>
      <c r="D57" s="112"/>
      <c r="E57" s="119"/>
      <c r="F57" s="120"/>
    </row>
    <row r="58" spans="2:6" ht="16.5" thickBot="1">
      <c r="B58" s="121" t="s">
        <v>21</v>
      </c>
      <c r="C58" s="122" t="s">
        <v>22</v>
      </c>
      <c r="D58" s="121" t="s">
        <v>23</v>
      </c>
      <c r="E58" s="122" t="s">
        <v>24</v>
      </c>
      <c r="F58" s="123" t="s">
        <v>25</v>
      </c>
    </row>
    <row r="59" spans="2:6">
      <c r="B59" s="125"/>
      <c r="C59" s="125"/>
      <c r="D59" s="126"/>
      <c r="E59" s="127"/>
      <c r="F59" s="128">
        <f>D59*E59</f>
        <v>0</v>
      </c>
    </row>
    <row r="60" spans="2:6" ht="16.5" thickBot="1">
      <c r="B60" s="129"/>
      <c r="C60" s="130"/>
      <c r="D60" s="129"/>
      <c r="E60" s="131" t="s">
        <v>26</v>
      </c>
      <c r="F60" s="132">
        <f>SUM(F59)</f>
        <v>0</v>
      </c>
    </row>
    <row r="63" spans="2:6" ht="15.75" thickBot="1"/>
    <row r="64" spans="2:6" ht="15.75" thickBot="1">
      <c r="B64" s="95"/>
      <c r="C64" s="96" t="s">
        <v>213</v>
      </c>
      <c r="D64" s="97"/>
      <c r="E64" s="98"/>
      <c r="F64" s="99"/>
    </row>
    <row r="65" spans="2:6" ht="15.75">
      <c r="B65" s="100" t="s">
        <v>11</v>
      </c>
      <c r="C65" s="101"/>
      <c r="D65" s="160"/>
      <c r="E65" s="160"/>
      <c r="F65" s="103"/>
    </row>
    <row r="66" spans="2:6" ht="15.75">
      <c r="B66" s="104" t="s">
        <v>12</v>
      </c>
      <c r="C66" s="105"/>
      <c r="D66" s="106"/>
      <c r="E66" s="107"/>
      <c r="F66" s="108"/>
    </row>
    <row r="67" spans="2:6" ht="15.75">
      <c r="B67" s="104" t="s">
        <v>13</v>
      </c>
      <c r="C67" s="109"/>
      <c r="D67" s="110"/>
      <c r="E67" s="111" t="s">
        <v>14</v>
      </c>
      <c r="F67" s="108"/>
    </row>
    <row r="68" spans="2:6" ht="15.75">
      <c r="B68" s="104" t="s">
        <v>15</v>
      </c>
      <c r="C68" s="109"/>
      <c r="D68" s="112"/>
      <c r="E68" s="113"/>
      <c r="F68" s="108"/>
    </row>
    <row r="69" spans="2:6" ht="15.75">
      <c r="B69" s="114" t="s">
        <v>16</v>
      </c>
      <c r="C69" s="115"/>
      <c r="D69" s="112"/>
      <c r="E69" s="116"/>
      <c r="F69" s="108"/>
    </row>
    <row r="70" spans="2:6" ht="15.75">
      <c r="B70" s="104" t="s">
        <v>17</v>
      </c>
      <c r="C70" s="109"/>
      <c r="D70" s="112"/>
      <c r="E70" s="116"/>
      <c r="F70" s="108"/>
    </row>
    <row r="71" spans="2:6" ht="15.75">
      <c r="B71" s="117" t="s">
        <v>18</v>
      </c>
      <c r="C71" s="118"/>
      <c r="D71" s="112"/>
      <c r="E71" s="119"/>
      <c r="F71" s="108"/>
    </row>
    <row r="72" spans="2:6" ht="15.75">
      <c r="B72" s="117" t="s">
        <v>19</v>
      </c>
      <c r="C72" s="118"/>
      <c r="D72" s="112"/>
      <c r="E72" s="119"/>
      <c r="F72" s="108"/>
    </row>
    <row r="73" spans="2:6" ht="16.5" thickBot="1">
      <c r="B73" s="117" t="s">
        <v>20</v>
      </c>
      <c r="C73" s="118"/>
      <c r="D73" s="112"/>
      <c r="E73" s="119"/>
      <c r="F73" s="120"/>
    </row>
    <row r="74" spans="2:6" ht="16.5" thickBot="1">
      <c r="B74" s="121" t="s">
        <v>21</v>
      </c>
      <c r="C74" s="122" t="s">
        <v>22</v>
      </c>
      <c r="D74" s="121" t="s">
        <v>23</v>
      </c>
      <c r="E74" s="122" t="s">
        <v>24</v>
      </c>
      <c r="F74" s="123" t="s">
        <v>25</v>
      </c>
    </row>
    <row r="75" spans="2:6">
      <c r="B75" s="125"/>
      <c r="C75" s="125"/>
      <c r="D75" s="126"/>
      <c r="E75" s="127"/>
      <c r="F75" s="128">
        <f>D75*E75</f>
        <v>0</v>
      </c>
    </row>
    <row r="76" spans="2:6" ht="16.5" thickBot="1">
      <c r="B76" s="129"/>
      <c r="C76" s="130"/>
      <c r="D76" s="129"/>
      <c r="E76" s="131" t="s">
        <v>26</v>
      </c>
      <c r="F76" s="132">
        <f>SUM(F75)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topLeftCell="A10" workbookViewId="0">
      <selection activeCell="C31" sqref="C31"/>
    </sheetView>
  </sheetViews>
  <sheetFormatPr baseColWidth="10" defaultRowHeight="15"/>
  <cols>
    <col min="2" max="2" width="33.42578125" customWidth="1"/>
    <col min="3" max="3" width="42.140625" customWidth="1"/>
  </cols>
  <sheetData>
    <row r="2" spans="2:6" ht="15.75" thickBot="1"/>
    <row r="3" spans="2:6" ht="15.75" thickBot="1">
      <c r="B3" s="95"/>
      <c r="C3" s="96" t="s">
        <v>214</v>
      </c>
      <c r="D3" s="97"/>
      <c r="E3" s="98"/>
      <c r="F3" s="99"/>
    </row>
    <row r="4" spans="2:6" ht="15.75">
      <c r="B4" s="100" t="s">
        <v>11</v>
      </c>
      <c r="C4" s="101"/>
      <c r="D4" s="161"/>
      <c r="E4" s="161"/>
      <c r="F4" s="103"/>
    </row>
    <row r="5" spans="2:6" ht="15.75">
      <c r="B5" s="104" t="s">
        <v>12</v>
      </c>
      <c r="C5" s="105"/>
      <c r="D5" s="106"/>
      <c r="E5" s="107"/>
      <c r="F5" s="108"/>
    </row>
    <row r="6" spans="2:6" ht="15.75">
      <c r="B6" s="104" t="s">
        <v>13</v>
      </c>
      <c r="C6" s="109"/>
      <c r="D6" s="110"/>
      <c r="E6" s="111" t="s">
        <v>14</v>
      </c>
      <c r="F6" s="108"/>
    </row>
    <row r="7" spans="2:6" ht="15.75">
      <c r="B7" s="104" t="s">
        <v>15</v>
      </c>
      <c r="C7" s="109"/>
      <c r="D7" s="112"/>
      <c r="E7" s="113"/>
      <c r="F7" s="108"/>
    </row>
    <row r="8" spans="2:6" ht="15.75">
      <c r="B8" s="114" t="s">
        <v>16</v>
      </c>
      <c r="C8" s="115"/>
      <c r="D8" s="112"/>
      <c r="E8" s="116"/>
      <c r="F8" s="108"/>
    </row>
    <row r="9" spans="2:6" ht="15.75">
      <c r="B9" s="104" t="s">
        <v>17</v>
      </c>
      <c r="C9" s="109"/>
      <c r="D9" s="112"/>
      <c r="E9" s="116"/>
      <c r="F9" s="108"/>
    </row>
    <row r="10" spans="2:6" ht="15.75">
      <c r="B10" s="117" t="s">
        <v>18</v>
      </c>
      <c r="C10" s="118"/>
      <c r="D10" s="112"/>
      <c r="E10" s="119"/>
      <c r="F10" s="108"/>
    </row>
    <row r="11" spans="2:6" ht="15.75">
      <c r="B11" s="117" t="s">
        <v>19</v>
      </c>
      <c r="C11" s="118"/>
      <c r="D11" s="112"/>
      <c r="E11" s="119"/>
      <c r="F11" s="108"/>
    </row>
    <row r="12" spans="2:6" ht="16.5" thickBot="1">
      <c r="B12" s="117" t="s">
        <v>20</v>
      </c>
      <c r="C12" s="118"/>
      <c r="D12" s="112"/>
      <c r="E12" s="119"/>
      <c r="F12" s="120"/>
    </row>
    <row r="13" spans="2:6" ht="16.5" thickBot="1">
      <c r="B13" s="121" t="s">
        <v>21</v>
      </c>
      <c r="C13" s="122" t="s">
        <v>22</v>
      </c>
      <c r="D13" s="121" t="s">
        <v>23</v>
      </c>
      <c r="E13" s="122" t="s">
        <v>24</v>
      </c>
      <c r="F13" s="123" t="s">
        <v>25</v>
      </c>
    </row>
    <row r="14" spans="2:6">
      <c r="B14" s="125"/>
      <c r="C14" s="125"/>
      <c r="D14" s="126"/>
      <c r="E14" s="127"/>
      <c r="F14" s="128">
        <f>D14*E14</f>
        <v>0</v>
      </c>
    </row>
    <row r="15" spans="2:6" ht="16.5" thickBot="1">
      <c r="B15" s="129"/>
      <c r="C15" s="130"/>
      <c r="D15" s="129"/>
      <c r="E15" s="131" t="s">
        <v>26</v>
      </c>
      <c r="F15" s="132">
        <f>SUM(F14)</f>
        <v>0</v>
      </c>
    </row>
    <row r="17" spans="2:6" ht="15.75" thickBot="1"/>
    <row r="18" spans="2:6" ht="15.75" thickBot="1">
      <c r="B18" s="95"/>
      <c r="C18" s="96" t="s">
        <v>211</v>
      </c>
      <c r="D18" s="97"/>
      <c r="E18" s="98"/>
      <c r="F18" s="99"/>
    </row>
    <row r="19" spans="2:6" ht="15.75">
      <c r="B19" s="100" t="s">
        <v>11</v>
      </c>
      <c r="C19" s="101"/>
      <c r="D19" s="161"/>
      <c r="E19" s="161"/>
      <c r="F19" s="103"/>
    </row>
    <row r="20" spans="2:6" ht="15.75">
      <c r="B20" s="104" t="s">
        <v>12</v>
      </c>
      <c r="C20" s="105"/>
      <c r="D20" s="106"/>
      <c r="E20" s="107"/>
      <c r="F20" s="108"/>
    </row>
    <row r="21" spans="2:6" ht="15.75">
      <c r="B21" s="104" t="s">
        <v>13</v>
      </c>
      <c r="C21" s="109"/>
      <c r="D21" s="110"/>
      <c r="E21" s="111" t="s">
        <v>14</v>
      </c>
      <c r="F21" s="108"/>
    </row>
    <row r="22" spans="2:6" ht="15.75">
      <c r="B22" s="104" t="s">
        <v>15</v>
      </c>
      <c r="C22" s="109"/>
      <c r="D22" s="112"/>
      <c r="E22" s="113"/>
      <c r="F22" s="108"/>
    </row>
    <row r="23" spans="2:6" ht="15.75">
      <c r="B23" s="114" t="s">
        <v>16</v>
      </c>
      <c r="C23" s="115"/>
      <c r="D23" s="112"/>
      <c r="E23" s="116"/>
      <c r="F23" s="108"/>
    </row>
    <row r="24" spans="2:6" ht="15.75">
      <c r="B24" s="104" t="s">
        <v>17</v>
      </c>
      <c r="C24" s="109"/>
      <c r="D24" s="112"/>
      <c r="E24" s="116"/>
      <c r="F24" s="108"/>
    </row>
    <row r="25" spans="2:6" ht="15.75">
      <c r="B25" s="117" t="s">
        <v>18</v>
      </c>
      <c r="C25" s="118"/>
      <c r="D25" s="112"/>
      <c r="E25" s="119"/>
      <c r="F25" s="108"/>
    </row>
    <row r="26" spans="2:6" ht="15.75">
      <c r="B26" s="117" t="s">
        <v>19</v>
      </c>
      <c r="C26" s="118"/>
      <c r="D26" s="112"/>
      <c r="E26" s="119"/>
      <c r="F26" s="108"/>
    </row>
    <row r="27" spans="2:6" ht="16.5" thickBot="1">
      <c r="B27" s="117" t="s">
        <v>20</v>
      </c>
      <c r="C27" s="118"/>
      <c r="D27" s="112"/>
      <c r="E27" s="119"/>
      <c r="F27" s="120"/>
    </row>
    <row r="28" spans="2:6" ht="16.5" thickBot="1">
      <c r="B28" s="121" t="s">
        <v>21</v>
      </c>
      <c r="C28" s="122" t="s">
        <v>22</v>
      </c>
      <c r="D28" s="121" t="s">
        <v>23</v>
      </c>
      <c r="E28" s="122" t="s">
        <v>24</v>
      </c>
      <c r="F28" s="123" t="s">
        <v>25</v>
      </c>
    </row>
    <row r="29" spans="2:6">
      <c r="B29" s="125"/>
      <c r="C29" s="125"/>
      <c r="D29" s="126"/>
      <c r="E29" s="127"/>
      <c r="F29" s="128">
        <f>D29*E29</f>
        <v>0</v>
      </c>
    </row>
    <row r="30" spans="2:6" ht="16.5" thickBot="1">
      <c r="B30" s="129"/>
      <c r="C30" s="130"/>
      <c r="D30" s="129"/>
      <c r="E30" s="131" t="s">
        <v>26</v>
      </c>
      <c r="F30" s="132">
        <f>SUM(F29)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8"/>
  <sheetViews>
    <sheetView tabSelected="1" workbookViewId="0">
      <selection activeCell="E24" sqref="E24"/>
    </sheetView>
  </sheetViews>
  <sheetFormatPr baseColWidth="10" defaultRowHeight="15"/>
  <cols>
    <col min="1" max="1" width="3" style="168" bestFit="1" customWidth="1"/>
    <col min="2" max="2" width="27.42578125" style="168" bestFit="1" customWidth="1"/>
    <col min="3" max="3" width="18" style="168" bestFit="1" customWidth="1"/>
    <col min="4" max="4" width="14.140625" style="168" bestFit="1" customWidth="1"/>
    <col min="5" max="5" width="16.7109375" style="168" bestFit="1" customWidth="1"/>
    <col min="6" max="6" width="16.42578125" style="168" bestFit="1" customWidth="1"/>
    <col min="7" max="11" width="11.42578125" style="168"/>
    <col min="12" max="12" width="15.28515625" style="168" bestFit="1" customWidth="1"/>
    <col min="13" max="13" width="34.7109375" style="167" customWidth="1"/>
    <col min="14" max="14" width="11.42578125" style="168"/>
    <col min="15" max="15" width="18.140625" style="168" bestFit="1" customWidth="1"/>
    <col min="16" max="16384" width="11.42578125" style="168"/>
  </cols>
  <sheetData>
    <row r="2" spans="1:15">
      <c r="B2" s="169" t="s">
        <v>0</v>
      </c>
      <c r="C2" s="170" t="s">
        <v>1</v>
      </c>
      <c r="D2" s="170" t="s">
        <v>2</v>
      </c>
      <c r="E2" s="171" t="s">
        <v>3</v>
      </c>
      <c r="F2" s="172" t="s">
        <v>4</v>
      </c>
      <c r="G2" s="169" t="s">
        <v>5</v>
      </c>
      <c r="H2" s="173" t="s">
        <v>6</v>
      </c>
      <c r="I2" s="169" t="s">
        <v>7</v>
      </c>
      <c r="J2" s="169" t="s">
        <v>145</v>
      </c>
      <c r="K2" s="169" t="s">
        <v>146</v>
      </c>
      <c r="L2" s="169" t="s">
        <v>8</v>
      </c>
      <c r="M2" s="162" t="s">
        <v>147</v>
      </c>
      <c r="N2" s="169" t="s">
        <v>148</v>
      </c>
      <c r="O2" s="169" t="s">
        <v>9</v>
      </c>
    </row>
    <row r="3" spans="1:15" s="185" customFormat="1">
      <c r="A3" s="174">
        <v>1</v>
      </c>
      <c r="B3" s="175" t="s">
        <v>33</v>
      </c>
      <c r="C3" s="176">
        <v>294157</v>
      </c>
      <c r="D3" s="177" t="s">
        <v>34</v>
      </c>
      <c r="E3" s="178"/>
      <c r="F3" s="179"/>
      <c r="G3" s="180">
        <v>18518</v>
      </c>
      <c r="H3" s="181"/>
      <c r="I3" s="182"/>
      <c r="J3" s="182"/>
      <c r="K3" s="182"/>
      <c r="L3" s="183"/>
      <c r="M3" s="163" t="s">
        <v>226</v>
      </c>
      <c r="N3" s="183"/>
      <c r="O3" s="184" t="s">
        <v>35</v>
      </c>
    </row>
    <row r="4" spans="1:15" s="185" customFormat="1" ht="30">
      <c r="A4" s="174">
        <v>2</v>
      </c>
      <c r="B4" s="175" t="s">
        <v>46</v>
      </c>
      <c r="C4" s="176">
        <v>360000</v>
      </c>
      <c r="D4" s="186" t="s">
        <v>10</v>
      </c>
      <c r="E4" s="178">
        <v>7216</v>
      </c>
      <c r="F4" s="179">
        <v>127742</v>
      </c>
      <c r="G4" s="180"/>
      <c r="H4" s="181">
        <v>153072</v>
      </c>
      <c r="I4" s="182"/>
      <c r="J4" s="182"/>
      <c r="K4" s="182"/>
      <c r="L4" s="183"/>
      <c r="M4" s="163" t="s">
        <v>222</v>
      </c>
      <c r="N4" s="183"/>
      <c r="O4" s="184" t="s">
        <v>47</v>
      </c>
    </row>
    <row r="5" spans="1:15" s="185" customFormat="1">
      <c r="A5" s="174">
        <v>3</v>
      </c>
      <c r="B5" s="175" t="s">
        <v>51</v>
      </c>
      <c r="C5" s="176">
        <v>352991</v>
      </c>
      <c r="D5" s="186" t="s">
        <v>10</v>
      </c>
      <c r="E5" s="178">
        <v>7055</v>
      </c>
      <c r="F5" s="179">
        <v>2835582</v>
      </c>
      <c r="G5" s="180">
        <v>18978</v>
      </c>
      <c r="H5" s="181">
        <v>151565</v>
      </c>
      <c r="I5" s="182">
        <v>20217</v>
      </c>
      <c r="J5" s="182">
        <v>1506</v>
      </c>
      <c r="K5" s="182">
        <v>20273</v>
      </c>
      <c r="L5" s="183" t="s">
        <v>91</v>
      </c>
      <c r="M5" s="163" t="s">
        <v>149</v>
      </c>
      <c r="N5" s="187" t="s">
        <v>218</v>
      </c>
      <c r="O5" s="184" t="s">
        <v>47</v>
      </c>
    </row>
    <row r="6" spans="1:15">
      <c r="A6" s="174">
        <v>4</v>
      </c>
      <c r="B6" s="188" t="s">
        <v>138</v>
      </c>
      <c r="C6" s="176">
        <v>126146</v>
      </c>
      <c r="D6" s="186" t="s">
        <v>10</v>
      </c>
      <c r="E6" s="178">
        <v>7058</v>
      </c>
      <c r="F6" s="189">
        <v>1058</v>
      </c>
      <c r="G6" s="175">
        <v>19605</v>
      </c>
      <c r="H6" s="190">
        <v>152880</v>
      </c>
      <c r="I6" s="182">
        <v>21097</v>
      </c>
      <c r="J6" s="182"/>
      <c r="K6" s="182"/>
      <c r="L6" s="205"/>
      <c r="M6" s="165" t="s">
        <v>224</v>
      </c>
      <c r="N6" s="191"/>
      <c r="O6" s="192" t="s">
        <v>47</v>
      </c>
    </row>
    <row r="7" spans="1:15">
      <c r="A7" s="174">
        <v>5</v>
      </c>
      <c r="B7" s="188" t="s">
        <v>65</v>
      </c>
      <c r="C7" s="176">
        <v>84400</v>
      </c>
      <c r="D7" s="186" t="s">
        <v>10</v>
      </c>
      <c r="E7" s="178" t="s">
        <v>78</v>
      </c>
      <c r="F7" s="189">
        <v>896</v>
      </c>
      <c r="G7" s="175">
        <v>20296</v>
      </c>
      <c r="H7" s="194">
        <v>151000</v>
      </c>
      <c r="I7" s="195"/>
      <c r="J7" s="195"/>
      <c r="K7" s="195"/>
      <c r="L7" s="205"/>
      <c r="M7" s="165" t="s">
        <v>221</v>
      </c>
      <c r="N7" s="191"/>
      <c r="O7" s="192" t="s">
        <v>30</v>
      </c>
    </row>
    <row r="8" spans="1:15">
      <c r="A8" s="174">
        <v>6</v>
      </c>
      <c r="B8" s="188" t="s">
        <v>76</v>
      </c>
      <c r="C8" s="176">
        <v>100000</v>
      </c>
      <c r="D8" s="186" t="s">
        <v>10</v>
      </c>
      <c r="E8" s="178" t="s">
        <v>72</v>
      </c>
      <c r="F8" s="189">
        <v>897</v>
      </c>
      <c r="G8" s="175">
        <v>20299</v>
      </c>
      <c r="H8" s="194">
        <v>151000</v>
      </c>
      <c r="I8" s="195"/>
      <c r="J8" s="195"/>
      <c r="K8" s="195"/>
      <c r="L8" s="205"/>
      <c r="M8" s="165" t="s">
        <v>221</v>
      </c>
      <c r="N8" s="191"/>
      <c r="O8" s="192" t="s">
        <v>30</v>
      </c>
    </row>
    <row r="9" spans="1:15">
      <c r="A9" s="174">
        <v>7</v>
      </c>
      <c r="B9" s="188" t="s">
        <v>77</v>
      </c>
      <c r="C9" s="176">
        <v>100000</v>
      </c>
      <c r="D9" s="186" t="s">
        <v>10</v>
      </c>
      <c r="E9" s="178" t="s">
        <v>79</v>
      </c>
      <c r="F9" s="189">
        <v>898</v>
      </c>
      <c r="G9" s="175">
        <v>20300</v>
      </c>
      <c r="H9" s="194">
        <v>151000</v>
      </c>
      <c r="I9" s="196"/>
      <c r="J9" s="196"/>
      <c r="K9" s="196"/>
      <c r="L9" s="205"/>
      <c r="M9" s="165" t="s">
        <v>221</v>
      </c>
      <c r="N9" s="191"/>
      <c r="O9" s="192" t="s">
        <v>30</v>
      </c>
    </row>
    <row r="10" spans="1:15">
      <c r="A10" s="174">
        <v>8</v>
      </c>
      <c r="B10" s="193" t="s">
        <v>116</v>
      </c>
      <c r="C10" s="176">
        <v>1089878</v>
      </c>
      <c r="D10" s="186" t="s">
        <v>10</v>
      </c>
      <c r="E10" s="178">
        <v>7191</v>
      </c>
      <c r="F10" s="189">
        <v>2156</v>
      </c>
      <c r="G10" s="175">
        <v>19298</v>
      </c>
      <c r="H10" s="194">
        <v>151940</v>
      </c>
      <c r="I10" s="197">
        <v>20737</v>
      </c>
      <c r="J10" s="197"/>
      <c r="K10" s="197"/>
      <c r="L10" s="205" t="s">
        <v>91</v>
      </c>
      <c r="M10" s="165" t="s">
        <v>149</v>
      </c>
      <c r="N10" s="198" t="s">
        <v>219</v>
      </c>
      <c r="O10" s="192" t="s">
        <v>30</v>
      </c>
    </row>
    <row r="11" spans="1:15">
      <c r="A11" s="174">
        <v>9</v>
      </c>
      <c r="B11" s="199" t="s">
        <v>85</v>
      </c>
      <c r="C11" s="176">
        <v>420000</v>
      </c>
      <c r="D11" s="177" t="s">
        <v>29</v>
      </c>
      <c r="E11" s="178">
        <v>7134</v>
      </c>
      <c r="F11" s="189">
        <v>1838</v>
      </c>
      <c r="G11" s="175"/>
      <c r="H11" s="194"/>
      <c r="I11" s="196"/>
      <c r="J11" s="196"/>
      <c r="K11" s="196"/>
      <c r="L11" s="205"/>
      <c r="M11" s="165" t="s">
        <v>226</v>
      </c>
      <c r="N11" s="191"/>
      <c r="O11" s="192" t="s">
        <v>35</v>
      </c>
    </row>
    <row r="12" spans="1:15">
      <c r="A12" s="174">
        <v>10</v>
      </c>
      <c r="B12" s="188" t="s">
        <v>51</v>
      </c>
      <c r="C12" s="176">
        <v>275977</v>
      </c>
      <c r="D12" s="186" t="s">
        <v>10</v>
      </c>
      <c r="E12" s="178">
        <v>7056</v>
      </c>
      <c r="F12" s="189">
        <v>2855929</v>
      </c>
      <c r="G12" s="175">
        <v>20094</v>
      </c>
      <c r="H12" s="194">
        <v>151945</v>
      </c>
      <c r="I12" s="196">
        <v>21409</v>
      </c>
      <c r="J12" s="196"/>
      <c r="K12" s="196"/>
      <c r="L12" s="205"/>
      <c r="M12" s="165" t="s">
        <v>224</v>
      </c>
      <c r="N12" s="191"/>
      <c r="O12" s="192" t="s">
        <v>47</v>
      </c>
    </row>
    <row r="13" spans="1:15" ht="30">
      <c r="A13" s="174">
        <v>11</v>
      </c>
      <c r="B13" s="188" t="s">
        <v>92</v>
      </c>
      <c r="C13" s="176">
        <v>388000</v>
      </c>
      <c r="D13" s="186" t="s">
        <v>10</v>
      </c>
      <c r="E13" s="200" t="s">
        <v>113</v>
      </c>
      <c r="F13" s="189" t="s">
        <v>93</v>
      </c>
      <c r="G13" s="188">
        <v>18855</v>
      </c>
      <c r="H13" s="194">
        <v>151306</v>
      </c>
      <c r="I13" s="196"/>
      <c r="J13" s="196"/>
      <c r="K13" s="196"/>
      <c r="L13" s="205"/>
      <c r="M13" s="165" t="s">
        <v>223</v>
      </c>
      <c r="N13" s="191"/>
      <c r="O13" s="192" t="s">
        <v>47</v>
      </c>
    </row>
    <row r="14" spans="1:15">
      <c r="A14" s="174">
        <v>12</v>
      </c>
      <c r="B14" s="188" t="s">
        <v>94</v>
      </c>
      <c r="C14" s="176">
        <v>64822</v>
      </c>
      <c r="D14" s="186" t="s">
        <v>10</v>
      </c>
      <c r="E14" s="200" t="s">
        <v>113</v>
      </c>
      <c r="F14" s="189" t="s">
        <v>112</v>
      </c>
      <c r="G14" s="188">
        <v>19557</v>
      </c>
      <c r="H14" s="194">
        <v>152428</v>
      </c>
      <c r="I14" s="196">
        <v>20761</v>
      </c>
      <c r="J14" s="196"/>
      <c r="K14" s="196"/>
      <c r="L14" s="205"/>
      <c r="M14" s="165" t="s">
        <v>224</v>
      </c>
      <c r="N14" s="191"/>
      <c r="O14" s="192" t="s">
        <v>47</v>
      </c>
    </row>
    <row r="15" spans="1:15">
      <c r="A15" s="174">
        <v>13</v>
      </c>
      <c r="B15" s="188" t="s">
        <v>116</v>
      </c>
      <c r="C15" s="176">
        <v>250000</v>
      </c>
      <c r="D15" s="186" t="s">
        <v>10</v>
      </c>
      <c r="E15" s="178">
        <v>7192</v>
      </c>
      <c r="F15" s="189">
        <v>2200</v>
      </c>
      <c r="G15" s="188">
        <v>19817</v>
      </c>
      <c r="H15" s="194">
        <v>152889</v>
      </c>
      <c r="I15" s="196">
        <v>21162</v>
      </c>
      <c r="J15" s="196"/>
      <c r="K15" s="196"/>
      <c r="L15" s="205"/>
      <c r="M15" s="165" t="s">
        <v>224</v>
      </c>
      <c r="N15" s="191"/>
      <c r="O15" s="192" t="s">
        <v>30</v>
      </c>
    </row>
    <row r="16" spans="1:15" s="207" customFormat="1">
      <c r="A16" s="174">
        <v>14</v>
      </c>
      <c r="B16" s="193" t="s">
        <v>138</v>
      </c>
      <c r="C16" s="201">
        <v>63272</v>
      </c>
      <c r="D16" s="202" t="s">
        <v>10</v>
      </c>
      <c r="E16" s="203">
        <v>7059</v>
      </c>
      <c r="F16" s="193" t="s">
        <v>118</v>
      </c>
      <c r="G16" s="193"/>
      <c r="H16" s="193"/>
      <c r="I16" s="196"/>
      <c r="J16" s="204"/>
      <c r="K16" s="204"/>
      <c r="L16" s="205"/>
      <c r="M16" s="165" t="s">
        <v>227</v>
      </c>
      <c r="N16" s="205"/>
      <c r="O16" s="206" t="s">
        <v>47</v>
      </c>
    </row>
    <row r="17" spans="1:16" ht="30">
      <c r="A17" s="174">
        <v>15</v>
      </c>
      <c r="B17" s="208" t="s">
        <v>144</v>
      </c>
      <c r="C17" s="209">
        <v>1139518</v>
      </c>
      <c r="D17" s="210" t="s">
        <v>10</v>
      </c>
      <c r="E17" s="210">
        <v>7145</v>
      </c>
      <c r="F17" s="210" t="s">
        <v>199</v>
      </c>
      <c r="G17" s="210"/>
      <c r="H17" s="210"/>
      <c r="I17" s="196"/>
      <c r="J17" s="210"/>
      <c r="K17" s="210"/>
      <c r="L17" s="191"/>
      <c r="M17" s="164" t="s">
        <v>223</v>
      </c>
      <c r="N17" s="210"/>
      <c r="O17" s="184" t="s">
        <v>30</v>
      </c>
    </row>
    <row r="18" spans="1:16" ht="30">
      <c r="A18" s="174">
        <v>16</v>
      </c>
      <c r="B18" s="210" t="s">
        <v>51</v>
      </c>
      <c r="C18" s="209">
        <v>684109</v>
      </c>
      <c r="D18" s="202" t="s">
        <v>10</v>
      </c>
      <c r="E18" s="211">
        <v>7057</v>
      </c>
      <c r="F18" s="209"/>
      <c r="G18" s="209"/>
      <c r="H18" s="209"/>
      <c r="I18" s="196"/>
      <c r="J18" s="209"/>
      <c r="K18" s="209"/>
      <c r="L18" s="191"/>
      <c r="M18" s="164" t="s">
        <v>223</v>
      </c>
      <c r="N18" s="209"/>
      <c r="O18" s="206" t="s">
        <v>47</v>
      </c>
    </row>
    <row r="19" spans="1:16" ht="30">
      <c r="A19" s="174">
        <v>17</v>
      </c>
      <c r="B19" s="210" t="s">
        <v>51</v>
      </c>
      <c r="C19" s="209">
        <v>352991</v>
      </c>
      <c r="D19" s="202" t="s">
        <v>10</v>
      </c>
      <c r="E19" s="211">
        <v>7058</v>
      </c>
      <c r="F19" s="209"/>
      <c r="G19" s="209"/>
      <c r="H19" s="209"/>
      <c r="I19" s="196"/>
      <c r="J19" s="209"/>
      <c r="K19" s="209"/>
      <c r="L19" s="191"/>
      <c r="M19" s="164" t="s">
        <v>223</v>
      </c>
      <c r="N19" s="209"/>
      <c r="O19" s="206" t="s">
        <v>47</v>
      </c>
    </row>
    <row r="20" spans="1:16">
      <c r="A20" s="174">
        <v>18</v>
      </c>
      <c r="B20" s="193" t="s">
        <v>161</v>
      </c>
      <c r="C20" s="209">
        <v>1800000</v>
      </c>
      <c r="D20" s="210" t="s">
        <v>10</v>
      </c>
      <c r="E20" s="212" t="s">
        <v>181</v>
      </c>
      <c r="F20" s="210" t="s">
        <v>180</v>
      </c>
      <c r="G20" s="210">
        <v>19785</v>
      </c>
      <c r="H20" s="210">
        <v>152862</v>
      </c>
      <c r="I20" s="196">
        <v>21096</v>
      </c>
      <c r="J20" s="210"/>
      <c r="K20" s="210"/>
      <c r="L20" s="183" t="s">
        <v>91</v>
      </c>
      <c r="M20" s="166" t="s">
        <v>149</v>
      </c>
      <c r="N20" s="198" t="s">
        <v>220</v>
      </c>
      <c r="O20" s="206" t="s">
        <v>30</v>
      </c>
    </row>
    <row r="21" spans="1:16" ht="30">
      <c r="A21" s="174">
        <v>19</v>
      </c>
      <c r="B21" s="193" t="s">
        <v>144</v>
      </c>
      <c r="C21" s="209">
        <v>1076076</v>
      </c>
      <c r="D21" s="209" t="s">
        <v>10</v>
      </c>
      <c r="E21" s="210">
        <v>7146</v>
      </c>
      <c r="F21" s="210"/>
      <c r="G21" s="210"/>
      <c r="H21" s="210"/>
      <c r="I21" s="196"/>
      <c r="J21" s="210"/>
      <c r="K21" s="210"/>
      <c r="L21" s="191"/>
      <c r="M21" s="164" t="s">
        <v>223</v>
      </c>
      <c r="N21" s="210"/>
      <c r="O21" s="206" t="s">
        <v>30</v>
      </c>
    </row>
    <row r="22" spans="1:16" ht="30">
      <c r="A22" s="174">
        <v>20</v>
      </c>
      <c r="B22" s="193" t="s">
        <v>117</v>
      </c>
      <c r="C22" s="209">
        <v>3784360</v>
      </c>
      <c r="D22" s="209" t="s">
        <v>10</v>
      </c>
      <c r="E22" s="210" t="s">
        <v>192</v>
      </c>
      <c r="F22" s="210">
        <v>4520135985</v>
      </c>
      <c r="G22" s="210">
        <v>19818</v>
      </c>
      <c r="H22" s="210" t="s">
        <v>215</v>
      </c>
      <c r="I22" s="196"/>
      <c r="J22" s="210"/>
      <c r="K22" s="210"/>
      <c r="L22" s="210"/>
      <c r="M22" s="166" t="s">
        <v>225</v>
      </c>
      <c r="N22" s="210"/>
      <c r="O22" s="206" t="s">
        <v>35</v>
      </c>
    </row>
    <row r="23" spans="1:16" ht="30.75" thickBot="1">
      <c r="A23" s="174">
        <v>21</v>
      </c>
      <c r="B23" s="210" t="s">
        <v>144</v>
      </c>
      <c r="C23" s="215">
        <v>68007</v>
      </c>
      <c r="D23" s="210" t="s">
        <v>10</v>
      </c>
      <c r="E23" s="210">
        <v>7147</v>
      </c>
      <c r="F23" s="210"/>
      <c r="G23" s="210"/>
      <c r="H23" s="210"/>
      <c r="I23" s="210"/>
      <c r="J23" s="210"/>
      <c r="K23" s="210"/>
      <c r="L23" s="191"/>
      <c r="M23" s="164" t="s">
        <v>223</v>
      </c>
      <c r="N23" s="210"/>
      <c r="O23" s="206" t="s">
        <v>30</v>
      </c>
    </row>
    <row r="24" spans="1:16" ht="59.25" customHeight="1" thickBot="1">
      <c r="C24" s="216">
        <f>SUM(C3:C23)</f>
        <v>12874704</v>
      </c>
      <c r="M24" s="214"/>
    </row>
    <row r="26" spans="1:16">
      <c r="B26" s="168" t="s">
        <v>236</v>
      </c>
      <c r="C26" s="213"/>
    </row>
    <row r="27" spans="1:16" s="226" customFormat="1">
      <c r="A27" s="218">
        <v>1</v>
      </c>
      <c r="B27" s="219" t="s">
        <v>28</v>
      </c>
      <c r="C27" s="220">
        <v>350000</v>
      </c>
      <c r="D27" s="221" t="s">
        <v>29</v>
      </c>
      <c r="E27" s="222">
        <v>7157</v>
      </c>
      <c r="F27" s="223"/>
      <c r="G27" s="218"/>
      <c r="H27" s="224"/>
      <c r="I27" s="225"/>
      <c r="J27" s="225"/>
      <c r="K27" s="225"/>
      <c r="L27" s="218"/>
      <c r="M27" s="218"/>
      <c r="N27" s="218"/>
      <c r="O27" s="218" t="s">
        <v>30</v>
      </c>
      <c r="P27" s="218" t="s">
        <v>10</v>
      </c>
    </row>
    <row r="28" spans="1:16" s="226" customFormat="1">
      <c r="A28" s="225">
        <v>5</v>
      </c>
      <c r="B28" s="227" t="s">
        <v>46</v>
      </c>
      <c r="C28" s="228">
        <v>84504</v>
      </c>
      <c r="D28" s="221" t="s">
        <v>29</v>
      </c>
      <c r="E28" s="222">
        <v>7219</v>
      </c>
      <c r="F28" s="229"/>
      <c r="G28" s="225"/>
      <c r="H28" s="230"/>
      <c r="I28" s="225"/>
      <c r="J28" s="225"/>
      <c r="K28" s="225"/>
      <c r="L28" s="218"/>
      <c r="M28" s="218"/>
      <c r="N28" s="218"/>
      <c r="O28" s="218" t="s">
        <v>228</v>
      </c>
      <c r="P28" s="218" t="s">
        <v>229</v>
      </c>
    </row>
    <row r="29" spans="1:16" s="226" customFormat="1">
      <c r="A29" s="218">
        <v>16</v>
      </c>
      <c r="B29" s="219" t="s">
        <v>116</v>
      </c>
      <c r="C29" s="231">
        <v>250000</v>
      </c>
      <c r="D29" s="221" t="s">
        <v>10</v>
      </c>
      <c r="E29" s="222">
        <v>7192</v>
      </c>
      <c r="F29" s="223">
        <v>2200</v>
      </c>
      <c r="G29" s="218">
        <v>19817</v>
      </c>
      <c r="H29" s="224">
        <v>152889</v>
      </c>
      <c r="I29" s="218">
        <v>21162</v>
      </c>
      <c r="J29" s="218"/>
      <c r="K29" s="218"/>
      <c r="L29" s="218"/>
      <c r="M29" s="218"/>
      <c r="N29" s="218"/>
      <c r="O29" s="218" t="s">
        <v>30</v>
      </c>
      <c r="P29" s="218" t="s">
        <v>230</v>
      </c>
    </row>
    <row r="30" spans="1:16" s="226" customFormat="1">
      <c r="A30" s="218">
        <v>17</v>
      </c>
      <c r="B30" s="219" t="s">
        <v>138</v>
      </c>
      <c r="C30" s="231">
        <v>63272</v>
      </c>
      <c r="D30" s="221" t="s">
        <v>10</v>
      </c>
      <c r="E30" s="222">
        <v>7059</v>
      </c>
      <c r="F30" s="218" t="s">
        <v>118</v>
      </c>
      <c r="G30" s="218"/>
      <c r="H30" s="218"/>
      <c r="I30" s="218"/>
      <c r="J30" s="218"/>
      <c r="K30" s="218"/>
      <c r="L30" s="218"/>
      <c r="M30" s="218"/>
      <c r="N30" s="218"/>
      <c r="O30" s="218" t="s">
        <v>47</v>
      </c>
      <c r="P30" s="218" t="s">
        <v>230</v>
      </c>
    </row>
    <row r="31" spans="1:16" s="226" customFormat="1">
      <c r="A31" s="218">
        <v>18</v>
      </c>
      <c r="B31" s="219" t="s">
        <v>231</v>
      </c>
      <c r="C31" s="231">
        <v>330000</v>
      </c>
      <c r="D31" s="221" t="s">
        <v>29</v>
      </c>
      <c r="E31" s="232">
        <v>7069</v>
      </c>
      <c r="F31" s="224" t="s">
        <v>118</v>
      </c>
      <c r="G31" s="224"/>
      <c r="H31" s="218"/>
      <c r="I31" s="218"/>
      <c r="J31" s="218"/>
      <c r="K31" s="218"/>
      <c r="L31" s="218"/>
      <c r="M31" s="218"/>
      <c r="N31" s="218"/>
      <c r="O31" s="218" t="s">
        <v>47</v>
      </c>
      <c r="P31" s="218" t="s">
        <v>230</v>
      </c>
    </row>
    <row r="32" spans="1:16" s="226" customFormat="1">
      <c r="A32" s="218">
        <v>19</v>
      </c>
      <c r="B32" s="219" t="s">
        <v>232</v>
      </c>
      <c r="C32" s="231" t="s">
        <v>233</v>
      </c>
      <c r="D32" s="221" t="s">
        <v>29</v>
      </c>
      <c r="E32" s="232"/>
      <c r="F32" s="224"/>
      <c r="G32" s="224"/>
      <c r="H32" s="218"/>
      <c r="I32" s="218"/>
      <c r="J32" s="218"/>
      <c r="K32" s="218"/>
      <c r="L32" s="218"/>
      <c r="M32" s="218"/>
      <c r="N32" s="218"/>
      <c r="O32" s="218" t="s">
        <v>47</v>
      </c>
      <c r="P32" s="218" t="s">
        <v>29</v>
      </c>
    </row>
    <row r="33" spans="1:16" s="226" customFormat="1">
      <c r="A33" s="218">
        <v>20</v>
      </c>
      <c r="B33" s="219" t="s">
        <v>234</v>
      </c>
      <c r="C33" s="231">
        <v>815694</v>
      </c>
      <c r="D33" s="221" t="s">
        <v>29</v>
      </c>
      <c r="E33" s="233" t="s">
        <v>113</v>
      </c>
      <c r="F33" s="218" t="s">
        <v>118</v>
      </c>
      <c r="G33" s="218"/>
      <c r="H33" s="218"/>
      <c r="I33" s="218"/>
      <c r="J33" s="218"/>
      <c r="K33" s="218"/>
      <c r="L33" s="218"/>
      <c r="M33" s="218"/>
      <c r="N33" s="218"/>
      <c r="O33" s="218" t="s">
        <v>47</v>
      </c>
      <c r="P33" s="218" t="s">
        <v>10</v>
      </c>
    </row>
    <row r="34" spans="1:16" s="226" customFormat="1">
      <c r="A34" s="218">
        <v>21</v>
      </c>
      <c r="B34" s="219" t="s">
        <v>138</v>
      </c>
      <c r="C34" s="231">
        <v>473040</v>
      </c>
      <c r="D34" s="221" t="s">
        <v>29</v>
      </c>
      <c r="E34" s="233" t="s">
        <v>235</v>
      </c>
      <c r="F34" s="218" t="s">
        <v>118</v>
      </c>
      <c r="G34" s="218"/>
      <c r="H34" s="218"/>
      <c r="I34" s="218"/>
      <c r="J34" s="218"/>
      <c r="K34" s="218"/>
      <c r="L34" s="218"/>
      <c r="M34" s="218"/>
      <c r="N34" s="218"/>
      <c r="O34" s="218" t="s">
        <v>47</v>
      </c>
      <c r="P34" s="218" t="s">
        <v>10</v>
      </c>
    </row>
    <row r="35" spans="1:16" s="226" customFormat="1">
      <c r="A35" s="218">
        <v>22</v>
      </c>
      <c r="B35" s="219" t="s">
        <v>141</v>
      </c>
      <c r="C35" s="228">
        <v>984285</v>
      </c>
      <c r="D35" s="221" t="s">
        <v>29</v>
      </c>
      <c r="E35" s="222">
        <v>7119</v>
      </c>
      <c r="F35" s="218"/>
      <c r="G35" s="218"/>
      <c r="H35" s="218"/>
      <c r="I35" s="218"/>
      <c r="J35" s="218"/>
      <c r="K35" s="218"/>
      <c r="L35" s="218"/>
      <c r="M35" s="218"/>
      <c r="N35" s="218"/>
      <c r="O35" s="218" t="s">
        <v>30</v>
      </c>
      <c r="P35" s="218" t="s">
        <v>10</v>
      </c>
    </row>
    <row r="36" spans="1:16" s="226" customFormat="1">
      <c r="A36" s="218">
        <v>24</v>
      </c>
      <c r="B36" s="227" t="s">
        <v>117</v>
      </c>
      <c r="C36" s="231">
        <v>1000000</v>
      </c>
      <c r="D36" s="218" t="s">
        <v>29</v>
      </c>
      <c r="E36" s="222"/>
      <c r="F36" s="227"/>
      <c r="G36" s="227"/>
      <c r="H36" s="227"/>
      <c r="I36" s="218"/>
      <c r="J36" s="227"/>
      <c r="K36" s="227"/>
      <c r="L36" s="227"/>
      <c r="M36" s="227"/>
      <c r="N36" s="227"/>
      <c r="O36" s="218" t="s">
        <v>30</v>
      </c>
      <c r="P36" s="218" t="s">
        <v>29</v>
      </c>
    </row>
    <row r="37" spans="1:16" s="226" customFormat="1">
      <c r="A37" s="218">
        <v>26</v>
      </c>
      <c r="B37" s="219" t="s">
        <v>143</v>
      </c>
      <c r="C37" s="228">
        <v>500000</v>
      </c>
      <c r="D37" s="221" t="s">
        <v>29</v>
      </c>
      <c r="E37" s="222"/>
      <c r="F37" s="218"/>
      <c r="G37" s="218"/>
      <c r="H37" s="218"/>
      <c r="I37" s="218"/>
      <c r="J37" s="218"/>
      <c r="K37" s="218"/>
      <c r="L37" s="218"/>
      <c r="M37" s="218"/>
      <c r="N37" s="218"/>
      <c r="O37" s="218" t="s">
        <v>30</v>
      </c>
      <c r="P37" s="218" t="s">
        <v>29</v>
      </c>
    </row>
    <row r="38" spans="1:16" s="226" customFormat="1">
      <c r="A38" s="218">
        <v>27</v>
      </c>
      <c r="B38" s="227" t="s">
        <v>142</v>
      </c>
      <c r="C38" s="228">
        <v>500000</v>
      </c>
      <c r="D38" s="221" t="s">
        <v>29</v>
      </c>
      <c r="E38" s="222"/>
      <c r="F38" s="223"/>
      <c r="G38" s="218"/>
      <c r="H38" s="224"/>
      <c r="I38" s="218"/>
      <c r="J38" s="218"/>
      <c r="K38" s="218"/>
      <c r="L38" s="218"/>
      <c r="M38" s="218"/>
      <c r="N38" s="218"/>
      <c r="O38" s="218" t="s">
        <v>30</v>
      </c>
      <c r="P38" s="218" t="s">
        <v>29</v>
      </c>
    </row>
  </sheetData>
  <autoFilter ref="A2:O23"/>
  <hyperlinks>
    <hyperlink ref="N5" r:id="rId1"/>
    <hyperlink ref="N10" r:id="rId2"/>
    <hyperlink ref="N20" r:id="rId3"/>
  </hyperlinks>
  <pageMargins left="0.7" right="0.7" top="0.75" bottom="0.75" header="0.3" footer="0.3"/>
  <pageSetup scale="53" orientation="landscape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10-2015 PO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2015-10-23T18:37:47Z</cp:lastPrinted>
  <dcterms:created xsi:type="dcterms:W3CDTF">2015-09-25T14:11:00Z</dcterms:created>
  <dcterms:modified xsi:type="dcterms:W3CDTF">2015-10-23T19:39:56Z</dcterms:modified>
</cp:coreProperties>
</file>