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0400" windowHeight="7305"/>
  </bookViews>
  <sheets>
    <sheet name="FACTURADO AL 21-07-2014" sheetId="3" r:id="rId1"/>
  </sheets>
  <calcPr calcId="145621"/>
</workbook>
</file>

<file path=xl/calcChain.xml><?xml version="1.0" encoding="utf-8"?>
<calcChain xmlns="http://schemas.openxmlformats.org/spreadsheetml/2006/main">
  <c r="J500" i="3" l="1"/>
  <c r="F482" i="3" l="1"/>
  <c r="F492" i="3" s="1"/>
  <c r="F429" i="3" l="1"/>
  <c r="F455" i="3"/>
  <c r="F465" i="3" s="1"/>
  <c r="F428" i="3"/>
  <c r="F402" i="3"/>
  <c r="F412" i="3" s="1"/>
  <c r="F438" i="3" l="1"/>
  <c r="F386" i="3"/>
  <c r="F376" i="3"/>
  <c r="F360" i="3"/>
  <c r="F351" i="3"/>
  <c r="F352" i="3"/>
  <c r="F350" i="3"/>
  <c r="F324" i="3"/>
  <c r="F334" i="3" s="1"/>
  <c r="F297" i="3" l="1"/>
  <c r="F307" i="3" s="1"/>
  <c r="F273" i="3" l="1"/>
  <c r="F271" i="3"/>
  <c r="F242" i="3"/>
  <c r="F241" i="3"/>
  <c r="F240" i="3"/>
  <c r="F239" i="3"/>
  <c r="F238" i="3"/>
  <c r="F249" i="3" l="1"/>
  <c r="F280" i="3"/>
  <c r="F128" i="3" l="1"/>
  <c r="F129" i="3"/>
  <c r="F130" i="3"/>
  <c r="F131" i="3"/>
  <c r="F99" i="3"/>
  <c r="F108" i="3" s="1"/>
  <c r="F42" i="3" l="1"/>
  <c r="F52" i="3" s="1"/>
  <c r="F210" i="3" l="1"/>
  <c r="F221" i="3" s="1"/>
  <c r="F184" i="3"/>
  <c r="F195" i="3" s="1"/>
  <c r="F159" i="3"/>
  <c r="F169" i="3" s="1"/>
  <c r="F127" i="3" l="1"/>
  <c r="F137" i="3" s="1"/>
  <c r="F73" i="3"/>
  <c r="F16" i="3"/>
  <c r="F26" i="3" s="1"/>
  <c r="F82" i="3" l="1"/>
</calcChain>
</file>

<file path=xl/sharedStrings.xml><?xml version="1.0" encoding="utf-8"?>
<sst xmlns="http://schemas.openxmlformats.org/spreadsheetml/2006/main" count="386" uniqueCount="103">
  <si>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</si>
  <si>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</si>
  <si>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</si>
  <si>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</si>
  <si>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</si>
  <si>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</si>
  <si>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</si>
  <si>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</si>
  <si>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</si>
  <si>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</si>
  <si>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</si>
  <si>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</si>
  <si>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</si>
  <si>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</si>
  <si>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</si>
  <si>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</si>
  <si>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Facturación 3</t>
  </si>
  <si>
    <t>Facturación 4</t>
  </si>
  <si>
    <t>Facturación 5</t>
  </si>
  <si>
    <t>96.898.980-4</t>
  </si>
  <si>
    <t>Clínica INDISA</t>
  </si>
  <si>
    <t>PROGRAMACION DE SISTEMA</t>
  </si>
  <si>
    <t>Clínica Vespucio</t>
  </si>
  <si>
    <t>VENTA DIRECTA</t>
  </si>
  <si>
    <t>PINTURAS</t>
  </si>
  <si>
    <t>MANTENCION COMPLETA</t>
  </si>
  <si>
    <t>Facturación 6</t>
  </si>
  <si>
    <t>Facturación 7</t>
  </si>
  <si>
    <t>Facturación 8</t>
  </si>
  <si>
    <t>Facturación 9</t>
  </si>
  <si>
    <t>Facturación 10</t>
  </si>
  <si>
    <t>99.567.970-1</t>
  </si>
  <si>
    <t>Clínica LAS LILAS</t>
  </si>
  <si>
    <t>Facturación 11</t>
  </si>
  <si>
    <t>92.051.000-0</t>
  </si>
  <si>
    <t> 3200000000</t>
  </si>
  <si>
    <t>MANTENCION</t>
  </si>
  <si>
    <t>76.515.070-1</t>
  </si>
  <si>
    <t>Clínica CHILLAN</t>
  </si>
  <si>
    <t>96.885.950-1</t>
  </si>
  <si>
    <t>Clínica CIUDAD DEL MAR</t>
  </si>
  <si>
    <t>CONTRATO POR MANTENCION</t>
  </si>
  <si>
    <t>CLINICA LAS LILAS</t>
  </si>
  <si>
    <t>TOTAL:</t>
  </si>
  <si>
    <t>CLA244</t>
  </si>
  <si>
    <t>R4KESR</t>
  </si>
  <si>
    <t>R4K12A</t>
  </si>
  <si>
    <t>MANO DE OBRA</t>
  </si>
  <si>
    <t>MODULO DE PACIENTE</t>
  </si>
  <si>
    <t>MODULO DE PRESENCIA</t>
  </si>
  <si>
    <t>LUZ DE PASILLO</t>
  </si>
  <si>
    <t>??????</t>
  </si>
  <si>
    <t>4 UF AL DÍA 21/07/2014</t>
  </si>
  <si>
    <t>82.031.800-5</t>
  </si>
  <si>
    <t>HOSPITAL PARROQUIAL DE SAN BERNARDO</t>
  </si>
  <si>
    <t>840M2</t>
  </si>
  <si>
    <t>MOTOR HEAD</t>
  </si>
  <si>
    <t>MOTOR HI LOW</t>
  </si>
  <si>
    <t>COUPLIN ASSEMBLY</t>
  </si>
  <si>
    <t>RUEDAS</t>
  </si>
  <si>
    <t>NETO</t>
  </si>
  <si>
    <t>81,374,800-8</t>
  </si>
  <si>
    <t>COMUNIDAD RELIGIOSA HERMANAS DE LA PROVIDENCIA</t>
  </si>
  <si>
    <t>140702-06</t>
  </si>
  <si>
    <t>123589-123529</t>
  </si>
  <si>
    <t>1111PROGRAMACION</t>
  </si>
  <si>
    <t xml:space="preserve">MANTENCION </t>
  </si>
  <si>
    <t>1708/14</t>
  </si>
  <si>
    <t>6023/1</t>
  </si>
  <si>
    <t>Ampolleta Prismalix</t>
  </si>
  <si>
    <t>Facturación 2</t>
  </si>
  <si>
    <t>Facturación 12</t>
  </si>
  <si>
    <t>92770000-k</t>
  </si>
  <si>
    <t>EMPRESA CONSTRUCTORA  MOLLER Y PEREZ COTAPOS S.A.</t>
  </si>
  <si>
    <t>150-4171</t>
  </si>
  <si>
    <t>SERV0854</t>
  </si>
  <si>
    <t xml:space="preserve">MANO DE OBRA ,DESMONTAJE Y MONTAJE CPI </t>
  </si>
  <si>
    <t>LLAMADO ENFERMERA Y PROGRAMACION</t>
  </si>
  <si>
    <t>Facturación 13</t>
  </si>
  <si>
    <t>R4K14SA</t>
  </si>
  <si>
    <t>Facturación 14</t>
  </si>
  <si>
    <t>77.978.050-3</t>
  </si>
  <si>
    <t>TVUCI</t>
  </si>
  <si>
    <t>PATRICIA FIGUEROA</t>
  </si>
  <si>
    <t>REPARACIONES VARIAS</t>
  </si>
  <si>
    <t xml:space="preserve">VISITA TECNICA </t>
  </si>
  <si>
    <t>Facturación 15</t>
  </si>
  <si>
    <t>78053560-1</t>
  </si>
  <si>
    <t>CLINICA TABANCURA</t>
  </si>
  <si>
    <t>Facturación 16</t>
  </si>
  <si>
    <t>CLINICA ALEMANA DE SANTIAGO</t>
  </si>
  <si>
    <t>96770100-9</t>
  </si>
  <si>
    <t>TARJETA PRINCIPAL GL5</t>
  </si>
  <si>
    <t>Facturación 17</t>
  </si>
  <si>
    <t>CLINICA SANTA MARIA</t>
  </si>
  <si>
    <t>90753000-0</t>
  </si>
  <si>
    <t>BASURERO PARA ACOPLAR A CARRO</t>
  </si>
  <si>
    <t>CT 728</t>
  </si>
  <si>
    <t>2438/14</t>
  </si>
  <si>
    <r>
      <t>1</t>
    </r>
    <r>
      <rPr>
        <b/>
        <sz val="8"/>
        <color theme="1"/>
        <rFont val="Book Antiqua"/>
        <family val="1"/>
      </rPr>
      <t>111ACRILICOS</t>
    </r>
    <r>
      <rPr>
        <b/>
        <sz val="8"/>
        <color rgb="FF1F497D"/>
        <rFont val="Book Antiqua"/>
        <family val="1"/>
      </rPr>
      <t>S</t>
    </r>
    <r>
      <rPr>
        <b/>
        <sz val="8"/>
        <color theme="1"/>
        <rFont val="Book Antiqua"/>
        <family val="1"/>
      </rPr>
      <t>UP</t>
    </r>
  </si>
  <si>
    <t>ACRILICOS SUPERIOR</t>
  </si>
  <si>
    <t>Facturación 18</t>
  </si>
  <si>
    <t>venta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</si>
</sst>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\-&quot;$&quot;\ #,##0"/>
    <numFmt numFmtId="7" formatCode="&quot;$&quot;\ #,##0.00;\-&quot;$&quot;\ #,##0.00"/>
    <numFmt numFmtId="164" formatCode="_-* #,##0.00\ &quot;€&quot;_-;\-* #,##0.00\ &quot;€&quot;_-;_-* &quot;-&quot;??\ &quot;€&quot;_-;_-@_-"/>
    <numFmt numFmtId="165" formatCode="&quot;$&quot;\ #,##0"/>
    <numFmt numFmtId="166" formatCode="&quot;$&quot;\ #,##0.000;\-&quot;$&quot;\ #,##0.000"/>
    <numFmt numFmtId="167" formatCode="_-&quot;$&quot;\ * #,##0_-;\-&quot;$&quot;\ * #,##0_-;_-&quot;$&quot;\ * &quot;-&quot;??_-;_-@_-"/>
    <numFmt numFmtId="168" formatCode="[$$-340A]\ #,##0"/>
    <numFmt numFmtId="169" formatCode="_(&quot;Ch$&quot;* #,##0.00_);_(&quot;Ch$&quot;* \(#,##0.00\);_(&quot;Ch$&quot;* &quot;-&quot;??_);_(@_)"/>
    <numFmt numFmtId="170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indexed="10"/>
      <name val="Book Antiqua"/>
      <family val="1"/>
    </font>
    <font>
      <sz val="8"/>
      <color rgb="FF000000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8"/>
      <color rgb="FFFF0000"/>
      <name val="Book Antiqua"/>
      <family val="1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b/>
      <sz val="8"/>
      <color rgb="FF000000"/>
      <name val="Book Antiqua"/>
      <family val="1"/>
    </font>
    <font>
      <sz val="8"/>
      <color rgb="FFE6B8B7"/>
      <name val="Book Antiqua"/>
      <family val="1"/>
    </font>
    <font>
      <b/>
      <sz val="8"/>
      <color rgb="FFE6B8B7"/>
      <name val="Book Antiqua"/>
      <family val="1"/>
    </font>
    <font>
      <sz val="10"/>
      <color theme="1"/>
      <name val="Book Antiqua"/>
      <family val="1"/>
    </font>
    <font>
      <sz val="11"/>
      <name val="Bookman Old Style"/>
    </font>
    <font>
      <b/>
      <sz val="8"/>
      <color rgb="FF1F497D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20" fillId="0" borderId="0"/>
    <xf numFmtId="169" fontId="14" fillId="0" borderId="0" applyFont="0" applyFill="0" applyBorder="0" applyAlignment="0" applyProtection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165" fontId="8" fillId="4" borderId="15" xfId="0" applyNumberFormat="1" applyFont="1" applyFill="1" applyBorder="1" applyAlignment="1">
      <alignment horizontal="right"/>
    </xf>
    <xf numFmtId="6" fontId="8" fillId="4" borderId="16" xfId="0" applyNumberFormat="1" applyFont="1" applyFill="1" applyBorder="1"/>
    <xf numFmtId="0" fontId="8" fillId="4" borderId="17" xfId="0" applyFont="1" applyFill="1" applyBorder="1" applyAlignment="1">
      <alignment horizontal="center"/>
    </xf>
    <xf numFmtId="165" fontId="8" fillId="4" borderId="17" xfId="0" applyNumberFormat="1" applyFont="1" applyFill="1" applyBorder="1" applyAlignment="1">
      <alignment horizontal="right"/>
    </xf>
    <xf numFmtId="6" fontId="8" fillId="4" borderId="17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7" fontId="6" fillId="4" borderId="17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center"/>
    </xf>
    <xf numFmtId="166" fontId="6" fillId="4" borderId="17" xfId="0" applyNumberFormat="1" applyFont="1" applyFill="1" applyBorder="1" applyAlignment="1">
      <alignment horizontal="center"/>
    </xf>
    <xf numFmtId="167" fontId="9" fillId="4" borderId="17" xfId="1" applyNumberFormat="1" applyFont="1" applyFill="1" applyBorder="1" applyAlignment="1">
      <alignment horizontal="right"/>
    </xf>
    <xf numFmtId="0" fontId="8" fillId="4" borderId="19" xfId="0" applyFont="1" applyFill="1" applyBorder="1"/>
    <xf numFmtId="167" fontId="8" fillId="4" borderId="20" xfId="1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6" fontId="0" fillId="0" borderId="0" xfId="0" applyNumberFormat="1"/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4" fillId="3" borderId="7" xfId="0" applyFont="1" applyFill="1" applyBorder="1" applyAlignment="1">
      <alignment horizontal="center"/>
    </xf>
    <xf numFmtId="0" fontId="4" fillId="3" borderId="0" xfId="0" applyFont="1" applyFill="1"/>
    <xf numFmtId="14" fontId="4" fillId="3" borderId="7" xfId="0" applyNumberFormat="1" applyFont="1" applyFill="1" applyBorder="1" applyAlignment="1">
      <alignment horizontal="center"/>
    </xf>
    <xf numFmtId="14" fontId="4" fillId="3" borderId="0" xfId="0" applyNumberFormat="1" applyFont="1" applyFill="1"/>
    <xf numFmtId="0" fontId="4" fillId="3" borderId="0" xfId="0" applyFont="1" applyFill="1" applyAlignment="1">
      <alignment horizontal="right"/>
    </xf>
    <xf numFmtId="0" fontId="4" fillId="3" borderId="12" xfId="0" applyFont="1" applyFill="1" applyBorder="1"/>
    <xf numFmtId="0" fontId="8" fillId="4" borderId="9" xfId="0" applyNumberFormat="1" applyFont="1" applyFill="1" applyBorder="1" applyAlignment="1">
      <alignment horizontal="center"/>
    </xf>
    <xf numFmtId="0" fontId="6" fillId="4" borderId="14" xfId="2" applyFont="1" applyFill="1" applyBorder="1" applyAlignment="1">
      <alignment horizontal="right"/>
    </xf>
    <xf numFmtId="0" fontId="8" fillId="4" borderId="15" xfId="2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right"/>
    </xf>
    <xf numFmtId="49" fontId="6" fillId="4" borderId="5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right"/>
    </xf>
    <xf numFmtId="6" fontId="12" fillId="0" borderId="0" xfId="0" applyNumberFormat="1" applyFont="1" applyFill="1" applyAlignment="1">
      <alignment horizontal="center" vertical="center"/>
    </xf>
    <xf numFmtId="6" fontId="15" fillId="5" borderId="0" xfId="0" applyNumberFormat="1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/>
    <xf numFmtId="0" fontId="9" fillId="3" borderId="7" xfId="0" applyFont="1" applyFill="1" applyBorder="1" applyAlignment="1">
      <alignment horizontal="center"/>
    </xf>
    <xf numFmtId="14" fontId="9" fillId="3" borderId="0" xfId="0" applyNumberFormat="1" applyFont="1" applyFill="1" applyAlignment="1">
      <alignment horizontal="center"/>
    </xf>
    <xf numFmtId="0" fontId="8" fillId="3" borderId="0" xfId="0" applyFont="1" applyFill="1"/>
    <xf numFmtId="14" fontId="9" fillId="3" borderId="7" xfId="0" applyNumberFormat="1" applyFont="1" applyFill="1" applyBorder="1" applyAlignment="1">
      <alignment horizontal="center"/>
    </xf>
    <xf numFmtId="14" fontId="9" fillId="3" borderId="0" xfId="0" applyNumberFormat="1" applyFont="1" applyFill="1"/>
    <xf numFmtId="0" fontId="8" fillId="3" borderId="0" xfId="0" applyFont="1" applyFill="1" applyAlignment="1">
      <alignment horizontal="right"/>
    </xf>
    <xf numFmtId="0" fontId="8" fillId="3" borderId="12" xfId="0" applyFont="1" applyFill="1" applyBorder="1"/>
    <xf numFmtId="0" fontId="6" fillId="4" borderId="14" xfId="2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2" fillId="2" borderId="24" xfId="0" applyFont="1" applyFill="1" applyBorder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vertical="center"/>
    </xf>
    <xf numFmtId="168" fontId="11" fillId="2" borderId="23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right" vertical="center"/>
    </xf>
    <xf numFmtId="0" fontId="19" fillId="5" borderId="27" xfId="0" applyFont="1" applyFill="1" applyBorder="1" applyAlignment="1">
      <alignment horizontal="center" vertical="center"/>
    </xf>
    <xf numFmtId="6" fontId="6" fillId="4" borderId="17" xfId="0" applyNumberFormat="1" applyFont="1" applyFill="1" applyBorder="1" applyAlignment="1">
      <alignment horizontal="right"/>
    </xf>
    <xf numFmtId="0" fontId="8" fillId="4" borderId="14" xfId="0" applyFont="1" applyFill="1" applyBorder="1" applyAlignment="1">
      <alignment horizontal="center"/>
    </xf>
    <xf numFmtId="165" fontId="8" fillId="6" borderId="15" xfId="0" applyNumberFormat="1" applyFont="1" applyFill="1" applyBorder="1" applyAlignment="1">
      <alignment horizontal="right"/>
    </xf>
    <xf numFmtId="170" fontId="8" fillId="6" borderId="17" xfId="3" applyNumberFormat="1" applyFont="1" applyFill="1" applyBorder="1" applyAlignment="1">
      <alignment horizontal="center"/>
    </xf>
    <xf numFmtId="170" fontId="8" fillId="6" borderId="29" xfId="3" applyNumberFormat="1" applyFont="1" applyFill="1" applyBorder="1" applyAlignment="1">
      <alignment horizontal="center"/>
    </xf>
    <xf numFmtId="6" fontId="8" fillId="6" borderId="17" xfId="0" applyNumberFormat="1" applyFont="1" applyFill="1" applyBorder="1" applyAlignment="1">
      <alignment horizontal="right"/>
    </xf>
    <xf numFmtId="0" fontId="6" fillId="6" borderId="5" xfId="0" applyFont="1" applyFill="1" applyBorder="1" applyAlignment="1">
      <alignment horizontal="right"/>
    </xf>
    <xf numFmtId="0" fontId="21" fillId="2" borderId="24" xfId="0" applyFont="1" applyFill="1" applyBorder="1" applyAlignment="1">
      <alignment horizontal="center" vertical="center"/>
    </xf>
  </cellXfs>
  <cellStyles count="5">
    <cellStyle name="Moneda" xfId="1" builtinId="4"/>
    <cellStyle name="Moneda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colors>
    <mruColors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00"/>
  <sheetViews>
    <sheetView tabSelected="1" topLeftCell="A475" workbookViewId="0">
      <selection activeCell="C485" sqref="C485"/>
    </sheetView>
  </sheetViews>
  <sheetFormatPr baseColWidth="10" defaultColWidth="9.140625" defaultRowHeight="15" x14ac:dyDescent="0.25"/>
  <cols>
    <col min="2" max="2" width="33.42578125" customWidth="1"/>
    <col min="3" max="3" width="50.5703125" customWidth="1"/>
    <col min="4" max="4" width="10.7109375" customWidth="1"/>
    <col min="5" max="5" width="13.7109375" customWidth="1"/>
    <col min="6" max="6" width="17.140625" customWidth="1"/>
    <col min="10" max="10" width="13.85546875" customWidth="1"/>
    <col min="11" max="11" width="12.140625" customWidth="1"/>
    <col min="12" max="12" width="17.85546875" customWidth="1"/>
  </cols>
  <sheetData>
    <row r="3" spans="2:6" ht="15.75" thickBot="1" x14ac:dyDescent="0.3"/>
    <row r="4" spans="2:6" ht="15.75" thickBot="1" x14ac:dyDescent="0.3">
      <c r="B4" s="1"/>
      <c r="C4" s="2" t="s">
        <v>15</v>
      </c>
      <c r="D4" s="3"/>
      <c r="E4" s="4"/>
      <c r="F4" s="5"/>
    </row>
    <row r="5" spans="2:6" ht="15.75" x14ac:dyDescent="0.3">
      <c r="B5" s="6" t="s">
        <v>0</v>
      </c>
      <c r="C5" s="7" t="s">
        <v>19</v>
      </c>
      <c r="D5" s="8"/>
      <c r="E5" s="9"/>
      <c r="F5" s="10"/>
    </row>
    <row r="6" spans="2:6" ht="15.75" x14ac:dyDescent="0.3">
      <c r="B6" s="11" t="s">
        <v>1</v>
      </c>
      <c r="C6" s="12" t="s">
        <v>22</v>
      </c>
      <c r="D6" s="13"/>
      <c r="E6" s="14">
        <v>41841</v>
      </c>
      <c r="F6" s="15"/>
    </row>
    <row r="7" spans="2:6" ht="15.75" x14ac:dyDescent="0.3">
      <c r="B7" s="11" t="s">
        <v>2</v>
      </c>
      <c r="C7" s="16"/>
      <c r="D7" s="17"/>
      <c r="E7" s="18"/>
      <c r="F7" s="15"/>
    </row>
    <row r="8" spans="2:6" ht="15.75" x14ac:dyDescent="0.3">
      <c r="B8" s="11" t="s">
        <v>3</v>
      </c>
      <c r="C8" s="16"/>
      <c r="D8" s="8"/>
      <c r="E8" s="19"/>
      <c r="F8" s="15"/>
    </row>
    <row r="9" spans="2:6" ht="15.75" x14ac:dyDescent="0.3">
      <c r="B9" s="11" t="s">
        <v>4</v>
      </c>
      <c r="C9" s="16">
        <v>107380</v>
      </c>
      <c r="D9" s="8"/>
      <c r="E9" s="15"/>
      <c r="F9" s="15"/>
    </row>
    <row r="10" spans="2:6" ht="15.75" x14ac:dyDescent="0.3">
      <c r="B10" s="114" t="s">
        <v>5</v>
      </c>
      <c r="C10" s="115">
        <v>1</v>
      </c>
      <c r="D10" s="8"/>
      <c r="E10" s="15"/>
      <c r="F10" s="15"/>
    </row>
    <row r="11" spans="2:6" ht="15.75" x14ac:dyDescent="0.3">
      <c r="B11" s="20" t="s">
        <v>6</v>
      </c>
      <c r="C11" s="21">
        <v>7143</v>
      </c>
      <c r="D11" s="8"/>
      <c r="E11" s="22"/>
      <c r="F11" s="15"/>
    </row>
    <row r="12" spans="2:6" ht="15.75" x14ac:dyDescent="0.3">
      <c r="B12" s="20" t="s">
        <v>7</v>
      </c>
      <c r="C12" s="21"/>
      <c r="D12" s="8"/>
      <c r="E12" s="22"/>
      <c r="F12" s="15"/>
    </row>
    <row r="13" spans="2:6" ht="16.5" thickBot="1" x14ac:dyDescent="0.35">
      <c r="B13" s="23" t="s">
        <v>8</v>
      </c>
      <c r="C13" s="24"/>
      <c r="D13" s="8"/>
      <c r="E13" s="22"/>
      <c r="F13" s="25"/>
    </row>
    <row r="14" spans="2:6" ht="15.75" thickBot="1" x14ac:dyDescent="0.3">
      <c r="B14" s="26" t="s">
        <v>9</v>
      </c>
      <c r="C14" s="26" t="s">
        <v>10</v>
      </c>
      <c r="D14" s="26" t="s">
        <v>11</v>
      </c>
      <c r="E14" s="27" t="s">
        <v>12</v>
      </c>
      <c r="F14" s="26" t="s">
        <v>13</v>
      </c>
    </row>
    <row r="15" spans="2:6" ht="15.75" x14ac:dyDescent="0.3">
      <c r="B15" s="28"/>
      <c r="C15" s="29"/>
      <c r="D15" s="30"/>
      <c r="E15" s="31"/>
      <c r="F15" s="32"/>
    </row>
    <row r="16" spans="2:6" ht="15.75" thickBot="1" x14ac:dyDescent="0.3">
      <c r="B16" s="53" t="s">
        <v>35</v>
      </c>
      <c r="C16" s="29" t="s">
        <v>36</v>
      </c>
      <c r="D16" s="33">
        <v>1</v>
      </c>
      <c r="E16" s="34">
        <v>290000</v>
      </c>
      <c r="F16" s="32">
        <f>E16*D16</f>
        <v>290000</v>
      </c>
    </row>
    <row r="17" spans="2:6" ht="15.75" x14ac:dyDescent="0.3">
      <c r="B17" s="28"/>
      <c r="C17" s="29"/>
      <c r="D17" s="33"/>
      <c r="E17" s="34"/>
      <c r="F17" s="32"/>
    </row>
    <row r="18" spans="2:6" ht="15.75" x14ac:dyDescent="0.3">
      <c r="B18" s="28"/>
      <c r="C18" s="33"/>
      <c r="D18" s="33"/>
      <c r="E18" s="35"/>
      <c r="F18" s="32"/>
    </row>
    <row r="19" spans="2:6" ht="15.75" x14ac:dyDescent="0.3">
      <c r="B19" s="36"/>
      <c r="C19" s="33"/>
      <c r="D19" s="33"/>
      <c r="E19" s="35"/>
      <c r="F19" s="32"/>
    </row>
    <row r="20" spans="2:6" ht="15.75" x14ac:dyDescent="0.3">
      <c r="B20" s="36"/>
      <c r="C20" s="33"/>
      <c r="D20" s="33"/>
      <c r="E20" s="35"/>
      <c r="F20" s="32"/>
    </row>
    <row r="21" spans="2:6" ht="15.75" x14ac:dyDescent="0.3">
      <c r="B21" s="28"/>
      <c r="C21" s="37"/>
      <c r="D21" s="33"/>
      <c r="E21" s="35"/>
      <c r="F21" s="32"/>
    </row>
    <row r="22" spans="2:6" ht="15.75" x14ac:dyDescent="0.3">
      <c r="B22" s="38"/>
      <c r="C22" s="39"/>
      <c r="D22" s="33"/>
      <c r="E22" s="40"/>
      <c r="F22" s="32"/>
    </row>
    <row r="23" spans="2:6" ht="15.75" x14ac:dyDescent="0.3">
      <c r="B23" s="41"/>
      <c r="C23" s="42"/>
      <c r="D23" s="30"/>
      <c r="E23" s="43"/>
      <c r="F23" s="32"/>
    </row>
    <row r="24" spans="2:6" ht="16.5" thickBot="1" x14ac:dyDescent="0.35">
      <c r="B24" s="38"/>
      <c r="C24" s="44"/>
      <c r="D24" s="33"/>
      <c r="E24" s="45"/>
      <c r="F24" s="32"/>
    </row>
    <row r="25" spans="2:6" ht="16.5" thickBot="1" x14ac:dyDescent="0.35">
      <c r="B25" s="46"/>
      <c r="C25" s="39"/>
      <c r="D25" s="33"/>
      <c r="E25" s="47"/>
      <c r="F25" s="32"/>
    </row>
    <row r="26" spans="2:6" ht="16.5" thickBot="1" x14ac:dyDescent="0.35">
      <c r="B26" s="48"/>
      <c r="C26" s="44"/>
      <c r="D26" s="49"/>
      <c r="E26" s="50" t="s">
        <v>14</v>
      </c>
      <c r="F26" s="32">
        <f>SUM(F15:F25)</f>
        <v>290000</v>
      </c>
    </row>
    <row r="29" spans="2:6" ht="15.75" thickBot="1" x14ac:dyDescent="0.3"/>
    <row r="30" spans="2:6" ht="15.75" thickBot="1" x14ac:dyDescent="0.3">
      <c r="B30" s="1"/>
      <c r="C30" s="2" t="s">
        <v>16</v>
      </c>
      <c r="D30" s="3"/>
      <c r="E30" s="4"/>
      <c r="F30" s="5"/>
    </row>
    <row r="31" spans="2:6" ht="15.75" x14ac:dyDescent="0.3">
      <c r="B31" s="6" t="s">
        <v>0</v>
      </c>
      <c r="C31" s="7" t="s">
        <v>19</v>
      </c>
      <c r="D31" s="8"/>
      <c r="E31" s="9"/>
      <c r="F31" s="10"/>
    </row>
    <row r="32" spans="2:6" ht="15.75" x14ac:dyDescent="0.3">
      <c r="B32" s="11" t="s">
        <v>1</v>
      </c>
      <c r="C32" s="12" t="s">
        <v>22</v>
      </c>
      <c r="D32" s="13"/>
      <c r="E32" s="14">
        <v>41841</v>
      </c>
      <c r="F32" s="15"/>
    </row>
    <row r="33" spans="2:6" ht="15.75" x14ac:dyDescent="0.3">
      <c r="B33" s="11" t="s">
        <v>2</v>
      </c>
      <c r="C33" s="16"/>
      <c r="D33" s="17"/>
      <c r="E33" s="18"/>
      <c r="F33" s="15"/>
    </row>
    <row r="34" spans="2:6" ht="15.75" x14ac:dyDescent="0.3">
      <c r="B34" s="11" t="s">
        <v>3</v>
      </c>
      <c r="C34" s="16"/>
      <c r="D34" s="8"/>
      <c r="E34" s="19"/>
      <c r="F34" s="15"/>
    </row>
    <row r="35" spans="2:6" ht="15.75" x14ac:dyDescent="0.3">
      <c r="B35" s="11" t="s">
        <v>4</v>
      </c>
      <c r="C35" s="16">
        <v>107378</v>
      </c>
      <c r="D35" s="8"/>
      <c r="E35" s="15"/>
      <c r="F35" s="15"/>
    </row>
    <row r="36" spans="2:6" ht="15.75" x14ac:dyDescent="0.3">
      <c r="B36" s="114" t="s">
        <v>5</v>
      </c>
      <c r="C36" s="115">
        <v>1</v>
      </c>
      <c r="D36" s="8"/>
      <c r="E36" s="15"/>
      <c r="F36" s="15"/>
    </row>
    <row r="37" spans="2:6" ht="15.75" x14ac:dyDescent="0.3">
      <c r="B37" s="20" t="s">
        <v>6</v>
      </c>
      <c r="C37" s="21">
        <v>7143</v>
      </c>
      <c r="D37" s="8"/>
      <c r="E37" s="22"/>
      <c r="F37" s="15"/>
    </row>
    <row r="38" spans="2:6" ht="15.75" x14ac:dyDescent="0.3">
      <c r="B38" s="20" t="s">
        <v>7</v>
      </c>
      <c r="C38" s="21"/>
      <c r="D38" s="8"/>
      <c r="E38" s="22"/>
      <c r="F38" s="15"/>
    </row>
    <row r="39" spans="2:6" ht="16.5" thickBot="1" x14ac:dyDescent="0.35">
      <c r="B39" s="23" t="s">
        <v>8</v>
      </c>
      <c r="C39" s="24"/>
      <c r="D39" s="8"/>
      <c r="E39" s="22"/>
      <c r="F39" s="25"/>
    </row>
    <row r="40" spans="2:6" ht="15.75" thickBot="1" x14ac:dyDescent="0.3">
      <c r="B40" s="26" t="s">
        <v>9</v>
      </c>
      <c r="C40" s="26" t="s">
        <v>10</v>
      </c>
      <c r="D40" s="26" t="s">
        <v>11</v>
      </c>
      <c r="E40" s="27" t="s">
        <v>12</v>
      </c>
      <c r="F40" s="26" t="s">
        <v>13</v>
      </c>
    </row>
    <row r="41" spans="2:6" ht="15.75" x14ac:dyDescent="0.3">
      <c r="B41" s="28"/>
      <c r="C41" s="29"/>
      <c r="D41" s="30"/>
      <c r="E41" s="31"/>
      <c r="F41" s="32"/>
    </row>
    <row r="42" spans="2:6" ht="15.75" thickBot="1" x14ac:dyDescent="0.3">
      <c r="B42" s="53" t="s">
        <v>35</v>
      </c>
      <c r="C42" s="29" t="s">
        <v>36</v>
      </c>
      <c r="D42" s="33">
        <v>1</v>
      </c>
      <c r="E42" s="34">
        <v>290000</v>
      </c>
      <c r="F42" s="32">
        <f>E42*D42</f>
        <v>290000</v>
      </c>
    </row>
    <row r="43" spans="2:6" ht="15.75" x14ac:dyDescent="0.3">
      <c r="B43" s="28"/>
      <c r="C43" s="29"/>
      <c r="D43" s="33"/>
      <c r="E43" s="34"/>
      <c r="F43" s="32"/>
    </row>
    <row r="44" spans="2:6" ht="15.75" x14ac:dyDescent="0.3">
      <c r="B44" s="28"/>
      <c r="C44" s="33"/>
      <c r="D44" s="33"/>
      <c r="E44" s="35"/>
      <c r="F44" s="32"/>
    </row>
    <row r="45" spans="2:6" ht="15.75" x14ac:dyDescent="0.3">
      <c r="B45" s="36"/>
      <c r="C45" s="33"/>
      <c r="D45" s="33"/>
      <c r="E45" s="35"/>
      <c r="F45" s="32"/>
    </row>
    <row r="46" spans="2:6" ht="15.75" x14ac:dyDescent="0.3">
      <c r="B46" s="36"/>
      <c r="C46" s="33"/>
      <c r="D46" s="33"/>
      <c r="E46" s="35"/>
      <c r="F46" s="32"/>
    </row>
    <row r="47" spans="2:6" ht="15.75" x14ac:dyDescent="0.3">
      <c r="B47" s="28"/>
      <c r="C47" s="37"/>
      <c r="D47" s="33"/>
      <c r="E47" s="35"/>
      <c r="F47" s="32"/>
    </row>
    <row r="48" spans="2:6" ht="15.75" x14ac:dyDescent="0.3">
      <c r="B48" s="38"/>
      <c r="C48" s="39"/>
      <c r="D48" s="33"/>
      <c r="E48" s="40"/>
      <c r="F48" s="32"/>
    </row>
    <row r="49" spans="2:6" ht="15.75" x14ac:dyDescent="0.3">
      <c r="B49" s="41"/>
      <c r="C49" s="42"/>
      <c r="D49" s="30"/>
      <c r="E49" s="43"/>
      <c r="F49" s="32"/>
    </row>
    <row r="50" spans="2:6" ht="16.5" thickBot="1" x14ac:dyDescent="0.35">
      <c r="B50" s="38"/>
      <c r="C50" s="44"/>
      <c r="D50" s="33"/>
      <c r="E50" s="45"/>
      <c r="F50" s="32"/>
    </row>
    <row r="51" spans="2:6" ht="16.5" thickBot="1" x14ac:dyDescent="0.35">
      <c r="B51" s="46"/>
      <c r="C51" s="39"/>
      <c r="D51" s="33"/>
      <c r="E51" s="47"/>
      <c r="F51" s="32"/>
    </row>
    <row r="52" spans="2:6" ht="16.5" thickBot="1" x14ac:dyDescent="0.35">
      <c r="B52" s="48"/>
      <c r="C52" s="44"/>
      <c r="D52" s="49"/>
      <c r="E52" s="50" t="s">
        <v>14</v>
      </c>
      <c r="F52" s="32">
        <f>SUM(F41:F51)</f>
        <v>290000</v>
      </c>
    </row>
    <row r="59" spans="2:6" ht="15.75" thickBot="1" x14ac:dyDescent="0.3"/>
    <row r="60" spans="2:6" ht="15.75" thickBot="1" x14ac:dyDescent="0.3">
      <c r="B60" s="1"/>
      <c r="C60" s="2" t="s">
        <v>17</v>
      </c>
      <c r="D60" s="3"/>
      <c r="E60" s="4"/>
      <c r="F60" s="5"/>
    </row>
    <row r="61" spans="2:6" ht="16.5" thickBot="1" x14ac:dyDescent="0.35">
      <c r="B61" s="6" t="s">
        <v>0</v>
      </c>
      <c r="C61" s="51" t="s">
        <v>31</v>
      </c>
      <c r="D61" s="8"/>
      <c r="E61" s="9"/>
      <c r="F61" s="10"/>
    </row>
    <row r="62" spans="2:6" ht="16.5" thickBot="1" x14ac:dyDescent="0.35">
      <c r="B62" s="11" t="s">
        <v>1</v>
      </c>
      <c r="C62" s="51" t="s">
        <v>32</v>
      </c>
      <c r="D62" s="13"/>
      <c r="E62" s="14">
        <v>41841</v>
      </c>
      <c r="F62" s="15"/>
    </row>
    <row r="63" spans="2:6" ht="16.5" thickBot="1" x14ac:dyDescent="0.35">
      <c r="B63" s="11" t="s">
        <v>2</v>
      </c>
      <c r="C63" s="52"/>
      <c r="D63" s="17"/>
      <c r="E63" s="18"/>
      <c r="F63" s="15"/>
    </row>
    <row r="64" spans="2:6" ht="15.75" x14ac:dyDescent="0.3">
      <c r="B64" s="11" t="s">
        <v>3</v>
      </c>
      <c r="C64" s="16"/>
      <c r="D64" s="8"/>
      <c r="E64" s="19"/>
      <c r="F64" s="15"/>
    </row>
    <row r="65" spans="2:6" ht="15.75" x14ac:dyDescent="0.3">
      <c r="B65" s="11" t="s">
        <v>4</v>
      </c>
      <c r="C65" s="16">
        <v>989</v>
      </c>
      <c r="D65" s="8"/>
      <c r="E65" s="15"/>
      <c r="F65" s="15"/>
    </row>
    <row r="66" spans="2:6" ht="15.75" x14ac:dyDescent="0.3">
      <c r="B66" s="114" t="s">
        <v>5</v>
      </c>
      <c r="C66" s="115">
        <v>1</v>
      </c>
      <c r="D66" s="8"/>
      <c r="E66" s="15"/>
      <c r="F66" s="15"/>
    </row>
    <row r="67" spans="2:6" ht="15.75" x14ac:dyDescent="0.3">
      <c r="B67" s="20" t="s">
        <v>6</v>
      </c>
      <c r="C67" s="21"/>
      <c r="D67" s="8"/>
      <c r="E67" s="22"/>
      <c r="F67" s="15"/>
    </row>
    <row r="68" spans="2:6" ht="15.75" x14ac:dyDescent="0.3">
      <c r="B68" s="20" t="s">
        <v>7</v>
      </c>
      <c r="C68" s="21"/>
      <c r="D68" s="8"/>
      <c r="E68" s="22"/>
      <c r="F68" s="15"/>
    </row>
    <row r="69" spans="2:6" ht="16.5" thickBot="1" x14ac:dyDescent="0.35">
      <c r="B69" s="23" t="s">
        <v>8</v>
      </c>
      <c r="C69" s="24"/>
      <c r="D69" s="8"/>
      <c r="E69" s="22"/>
      <c r="F69" s="25"/>
    </row>
    <row r="70" spans="2:6" ht="15.75" thickBot="1" x14ac:dyDescent="0.3">
      <c r="B70" s="26" t="s">
        <v>9</v>
      </c>
      <c r="C70" s="26" t="s">
        <v>10</v>
      </c>
      <c r="D70" s="26" t="s">
        <v>11</v>
      </c>
      <c r="E70" s="27" t="s">
        <v>12</v>
      </c>
      <c r="F70" s="26" t="s">
        <v>13</v>
      </c>
    </row>
    <row r="71" spans="2:6" ht="15.75" x14ac:dyDescent="0.3">
      <c r="B71" s="28"/>
      <c r="C71" s="29"/>
      <c r="D71" s="30"/>
      <c r="E71" s="31"/>
      <c r="F71" s="32"/>
    </row>
    <row r="72" spans="2:6" ht="15.75" thickBot="1" x14ac:dyDescent="0.3">
      <c r="B72" s="53"/>
      <c r="C72" s="29"/>
      <c r="D72" s="33"/>
      <c r="E72" s="34"/>
      <c r="F72" s="32"/>
    </row>
    <row r="73" spans="2:6" ht="15.75" thickBot="1" x14ac:dyDescent="0.3">
      <c r="B73" s="53" t="s">
        <v>35</v>
      </c>
      <c r="C73" s="29" t="s">
        <v>25</v>
      </c>
      <c r="D73" s="33">
        <v>1</v>
      </c>
      <c r="E73" s="34">
        <v>121490</v>
      </c>
      <c r="F73" s="32">
        <f>E73*D73</f>
        <v>121490</v>
      </c>
    </row>
    <row r="74" spans="2:6" ht="15.75" x14ac:dyDescent="0.3">
      <c r="B74" s="28"/>
      <c r="C74" s="33"/>
      <c r="D74" s="33"/>
      <c r="E74" s="35"/>
      <c r="F74" s="32"/>
    </row>
    <row r="75" spans="2:6" ht="15.75" x14ac:dyDescent="0.3">
      <c r="B75" s="36"/>
      <c r="C75" s="33"/>
      <c r="D75" s="33"/>
      <c r="E75" s="35"/>
      <c r="F75" s="32"/>
    </row>
    <row r="76" spans="2:6" ht="15.75" x14ac:dyDescent="0.3">
      <c r="B76" s="36"/>
      <c r="C76" s="33"/>
      <c r="D76" s="33"/>
      <c r="E76" s="35"/>
      <c r="F76" s="32"/>
    </row>
    <row r="77" spans="2:6" ht="15.75" x14ac:dyDescent="0.3">
      <c r="B77" s="28"/>
      <c r="C77" s="37"/>
      <c r="D77" s="33"/>
      <c r="E77" s="35"/>
      <c r="F77" s="32"/>
    </row>
    <row r="78" spans="2:6" ht="15.75" x14ac:dyDescent="0.3">
      <c r="B78" s="38"/>
      <c r="C78" s="39"/>
      <c r="D78" s="33"/>
      <c r="E78" s="40"/>
      <c r="F78" s="32"/>
    </row>
    <row r="79" spans="2:6" ht="15.75" x14ac:dyDescent="0.3">
      <c r="B79" s="41"/>
      <c r="C79" s="42"/>
      <c r="D79" s="30"/>
      <c r="E79" s="43"/>
      <c r="F79" s="32"/>
    </row>
    <row r="80" spans="2:6" ht="16.5" thickBot="1" x14ac:dyDescent="0.35">
      <c r="B80" s="38"/>
      <c r="C80" s="44"/>
      <c r="D80" s="33"/>
      <c r="E80" s="45"/>
      <c r="F80" s="32"/>
    </row>
    <row r="81" spans="2:6" ht="16.5" thickBot="1" x14ac:dyDescent="0.35">
      <c r="B81" s="46"/>
      <c r="C81" s="39"/>
      <c r="D81" s="33"/>
      <c r="E81" s="47"/>
      <c r="F81" s="32"/>
    </row>
    <row r="82" spans="2:6" ht="16.5" thickBot="1" x14ac:dyDescent="0.35">
      <c r="B82" s="48"/>
      <c r="C82" s="44"/>
      <c r="D82" s="49"/>
      <c r="E82" s="50" t="s">
        <v>14</v>
      </c>
      <c r="F82" s="32">
        <f>SUM(F71:F81)</f>
        <v>121490</v>
      </c>
    </row>
    <row r="85" spans="2:6" ht="15.75" thickBot="1" x14ac:dyDescent="0.3"/>
    <row r="86" spans="2:6" ht="15.75" thickBot="1" x14ac:dyDescent="0.3">
      <c r="B86" s="1"/>
      <c r="C86" s="2" t="s">
        <v>18</v>
      </c>
      <c r="D86" s="3"/>
      <c r="E86" s="4"/>
      <c r="F86" s="5"/>
    </row>
    <row r="87" spans="2:6" ht="16.5" thickBot="1" x14ac:dyDescent="0.35">
      <c r="B87" s="6" t="s">
        <v>0</v>
      </c>
      <c r="C87" s="51" t="s">
        <v>31</v>
      </c>
      <c r="D87" s="8"/>
      <c r="E87" s="9"/>
      <c r="F87" s="10"/>
    </row>
    <row r="88" spans="2:6" ht="16.5" thickBot="1" x14ac:dyDescent="0.35">
      <c r="B88" s="11" t="s">
        <v>1</v>
      </c>
      <c r="C88" s="51" t="s">
        <v>32</v>
      </c>
      <c r="D88" s="13"/>
      <c r="E88" s="14">
        <v>41841</v>
      </c>
      <c r="F88" s="15"/>
    </row>
    <row r="89" spans="2:6" ht="16.5" thickBot="1" x14ac:dyDescent="0.35">
      <c r="B89" s="11" t="s">
        <v>2</v>
      </c>
      <c r="C89" s="52"/>
      <c r="D89" s="17"/>
      <c r="E89" s="18"/>
      <c r="F89" s="15"/>
    </row>
    <row r="90" spans="2:6" ht="15.75" x14ac:dyDescent="0.3">
      <c r="B90" s="11" t="s">
        <v>3</v>
      </c>
      <c r="C90" s="16"/>
      <c r="D90" s="8"/>
      <c r="E90" s="19"/>
      <c r="F90" s="15"/>
    </row>
    <row r="91" spans="2:6" ht="15.75" x14ac:dyDescent="0.3">
      <c r="B91" s="11" t="s">
        <v>4</v>
      </c>
      <c r="C91" s="16">
        <v>990</v>
      </c>
      <c r="D91" s="8"/>
      <c r="E91" s="15"/>
      <c r="F91" s="15"/>
    </row>
    <row r="92" spans="2:6" ht="15.75" x14ac:dyDescent="0.3">
      <c r="B92" s="114" t="s">
        <v>5</v>
      </c>
      <c r="C92" s="115">
        <v>1</v>
      </c>
      <c r="D92" s="8"/>
      <c r="E92" s="15"/>
      <c r="F92" s="15"/>
    </row>
    <row r="93" spans="2:6" ht="15.75" x14ac:dyDescent="0.3">
      <c r="B93" s="20" t="s">
        <v>6</v>
      </c>
      <c r="C93" s="21"/>
      <c r="D93" s="8"/>
      <c r="E93" s="22"/>
      <c r="F93" s="15"/>
    </row>
    <row r="94" spans="2:6" ht="15.75" x14ac:dyDescent="0.3">
      <c r="B94" s="20" t="s">
        <v>7</v>
      </c>
      <c r="C94" s="21"/>
      <c r="D94" s="8"/>
      <c r="E94" s="22"/>
      <c r="F94" s="15"/>
    </row>
    <row r="95" spans="2:6" ht="16.5" thickBot="1" x14ac:dyDescent="0.35">
      <c r="B95" s="23" t="s">
        <v>8</v>
      </c>
      <c r="C95" s="24"/>
      <c r="D95" s="8"/>
      <c r="E95" s="22"/>
      <c r="F95" s="25"/>
    </row>
    <row r="96" spans="2:6" ht="15.75" thickBot="1" x14ac:dyDescent="0.3">
      <c r="B96" s="26" t="s">
        <v>9</v>
      </c>
      <c r="C96" s="26" t="s">
        <v>10</v>
      </c>
      <c r="D96" s="26" t="s">
        <v>11</v>
      </c>
      <c r="E96" s="27" t="s">
        <v>12</v>
      </c>
      <c r="F96" s="26" t="s">
        <v>13</v>
      </c>
    </row>
    <row r="97" spans="2:6" ht="15.75" x14ac:dyDescent="0.3">
      <c r="B97" s="28"/>
      <c r="C97" s="29"/>
      <c r="D97" s="30"/>
      <c r="E97" s="31"/>
      <c r="F97" s="32"/>
    </row>
    <row r="98" spans="2:6" ht="15.75" thickBot="1" x14ac:dyDescent="0.3">
      <c r="B98" s="53"/>
      <c r="C98" s="29"/>
      <c r="D98" s="33"/>
      <c r="E98" s="34"/>
      <c r="F98" s="32"/>
    </row>
    <row r="99" spans="2:6" ht="15.75" thickBot="1" x14ac:dyDescent="0.3">
      <c r="B99" s="53" t="s">
        <v>35</v>
      </c>
      <c r="C99" s="29" t="s">
        <v>25</v>
      </c>
      <c r="D99" s="33">
        <v>1</v>
      </c>
      <c r="E99" s="34">
        <v>161640</v>
      </c>
      <c r="F99" s="32">
        <f>E99*D99</f>
        <v>161640</v>
      </c>
    </row>
    <row r="100" spans="2:6" ht="15.75" x14ac:dyDescent="0.3">
      <c r="B100" s="28"/>
      <c r="C100" s="33"/>
      <c r="D100" s="33"/>
      <c r="E100" s="35"/>
      <c r="F100" s="32"/>
    </row>
    <row r="101" spans="2:6" ht="15.75" x14ac:dyDescent="0.3">
      <c r="B101" s="36"/>
      <c r="C101" s="33"/>
      <c r="D101" s="33"/>
      <c r="E101" s="35"/>
      <c r="F101" s="32"/>
    </row>
    <row r="102" spans="2:6" ht="15.75" x14ac:dyDescent="0.3">
      <c r="B102" s="36"/>
      <c r="C102" s="33"/>
      <c r="D102" s="33"/>
      <c r="E102" s="35"/>
      <c r="F102" s="32"/>
    </row>
    <row r="103" spans="2:6" ht="15.75" x14ac:dyDescent="0.3">
      <c r="B103" s="28"/>
      <c r="C103" s="37"/>
      <c r="D103" s="33"/>
      <c r="E103" s="35"/>
      <c r="F103" s="32"/>
    </row>
    <row r="104" spans="2:6" ht="15.75" x14ac:dyDescent="0.3">
      <c r="B104" s="38"/>
      <c r="C104" s="39"/>
      <c r="D104" s="33"/>
      <c r="E104" s="40"/>
      <c r="F104" s="32"/>
    </row>
    <row r="105" spans="2:6" ht="15.75" x14ac:dyDescent="0.3">
      <c r="B105" s="41"/>
      <c r="C105" s="42"/>
      <c r="D105" s="30"/>
      <c r="E105" s="43"/>
      <c r="F105" s="32"/>
    </row>
    <row r="106" spans="2:6" ht="16.5" thickBot="1" x14ac:dyDescent="0.35">
      <c r="B106" s="38"/>
      <c r="C106" s="44"/>
      <c r="D106" s="33"/>
      <c r="E106" s="45"/>
      <c r="F106" s="32"/>
    </row>
    <row r="107" spans="2:6" ht="16.5" thickBot="1" x14ac:dyDescent="0.35">
      <c r="B107" s="46"/>
      <c r="C107" s="39"/>
      <c r="D107" s="33"/>
      <c r="E107" s="47"/>
      <c r="F107" s="32"/>
    </row>
    <row r="108" spans="2:6" ht="16.5" thickBot="1" x14ac:dyDescent="0.35">
      <c r="B108" s="48"/>
      <c r="C108" s="44"/>
      <c r="D108" s="49"/>
      <c r="E108" s="50" t="s">
        <v>14</v>
      </c>
      <c r="F108" s="32">
        <f>SUM(F97:F107)</f>
        <v>161640</v>
      </c>
    </row>
    <row r="113" spans="2:6" x14ac:dyDescent="0.25">
      <c r="F113" s="54"/>
    </row>
    <row r="114" spans="2:6" ht="15.75" thickBot="1" x14ac:dyDescent="0.3"/>
    <row r="115" spans="2:6" ht="15.75" thickBot="1" x14ac:dyDescent="0.3">
      <c r="B115" s="1"/>
      <c r="C115" s="2" t="s">
        <v>26</v>
      </c>
      <c r="D115" s="3"/>
      <c r="E115" s="4"/>
      <c r="F115" s="5"/>
    </row>
    <row r="116" spans="2:6" ht="16.5" thickBot="1" x14ac:dyDescent="0.35">
      <c r="B116" s="6" t="s">
        <v>0</v>
      </c>
      <c r="C116" s="51" t="s">
        <v>34</v>
      </c>
      <c r="D116" s="8"/>
      <c r="E116" s="9"/>
      <c r="F116" s="10"/>
    </row>
    <row r="117" spans="2:6" ht="16.5" thickBot="1" x14ac:dyDescent="0.35">
      <c r="B117" s="11" t="s">
        <v>1</v>
      </c>
      <c r="C117" s="51" t="s">
        <v>20</v>
      </c>
      <c r="D117" s="13"/>
      <c r="E117" s="14">
        <v>41841</v>
      </c>
      <c r="F117" s="15"/>
    </row>
    <row r="118" spans="2:6" ht="15.75" x14ac:dyDescent="0.3">
      <c r="B118" s="116" t="s">
        <v>2</v>
      </c>
      <c r="C118" s="117" t="s">
        <v>64</v>
      </c>
      <c r="D118" s="17"/>
      <c r="E118" s="18"/>
      <c r="F118" s="15"/>
    </row>
    <row r="119" spans="2:6" ht="15.75" x14ac:dyDescent="0.3">
      <c r="B119" s="11" t="s">
        <v>3</v>
      </c>
      <c r="C119" s="16"/>
      <c r="D119" s="8"/>
      <c r="E119" s="19"/>
      <c r="F119" s="15"/>
    </row>
    <row r="120" spans="2:6" ht="15.75" x14ac:dyDescent="0.3">
      <c r="B120" s="11" t="s">
        <v>4</v>
      </c>
      <c r="C120" s="16" t="s">
        <v>51</v>
      </c>
      <c r="D120" s="8"/>
      <c r="E120" s="15"/>
      <c r="F120" s="15"/>
    </row>
    <row r="121" spans="2:6" ht="15.75" x14ac:dyDescent="0.3">
      <c r="B121" s="114" t="s">
        <v>5</v>
      </c>
      <c r="C121" s="115">
        <v>1</v>
      </c>
      <c r="D121" s="8"/>
      <c r="E121" s="15"/>
      <c r="F121" s="15"/>
    </row>
    <row r="122" spans="2:6" ht="15.75" x14ac:dyDescent="0.3">
      <c r="B122" s="20" t="s">
        <v>6</v>
      </c>
      <c r="C122" s="21">
        <v>7134</v>
      </c>
      <c r="D122" s="8"/>
      <c r="E122" s="22"/>
      <c r="F122" s="15"/>
    </row>
    <row r="123" spans="2:6" ht="15.75" x14ac:dyDescent="0.3">
      <c r="B123" s="20" t="s">
        <v>7</v>
      </c>
      <c r="C123" s="21"/>
      <c r="D123" s="8"/>
      <c r="E123" s="22"/>
      <c r="F123" s="15"/>
    </row>
    <row r="124" spans="2:6" ht="16.5" thickBot="1" x14ac:dyDescent="0.35">
      <c r="B124" s="23" t="s">
        <v>8</v>
      </c>
      <c r="C124" s="24"/>
      <c r="D124" s="8"/>
      <c r="E124" s="22"/>
      <c r="F124" s="25"/>
    </row>
    <row r="125" spans="2:6" ht="15.75" thickBot="1" x14ac:dyDescent="0.3">
      <c r="B125" s="26" t="s">
        <v>9</v>
      </c>
      <c r="C125" s="26" t="s">
        <v>10</v>
      </c>
      <c r="D125" s="26" t="s">
        <v>11</v>
      </c>
      <c r="E125" s="27" t="s">
        <v>12</v>
      </c>
      <c r="F125" s="26" t="s">
        <v>13</v>
      </c>
    </row>
    <row r="126" spans="2:6" ht="15.75" x14ac:dyDescent="0.3">
      <c r="B126" s="28"/>
      <c r="C126" s="29"/>
      <c r="D126" s="30"/>
      <c r="E126" s="31"/>
      <c r="F126" s="32"/>
    </row>
    <row r="127" spans="2:6" ht="15.75" x14ac:dyDescent="0.3">
      <c r="B127" s="28" t="s">
        <v>44</v>
      </c>
      <c r="C127" s="29" t="s">
        <v>50</v>
      </c>
      <c r="D127" s="33">
        <v>4</v>
      </c>
      <c r="E127" s="34">
        <v>224875</v>
      </c>
      <c r="F127" s="32">
        <f>E127*D127</f>
        <v>899500</v>
      </c>
    </row>
    <row r="128" spans="2:6" ht="15.75" x14ac:dyDescent="0.3">
      <c r="B128" s="28" t="s">
        <v>45</v>
      </c>
      <c r="C128" s="29" t="s">
        <v>49</v>
      </c>
      <c r="D128" s="33">
        <v>4</v>
      </c>
      <c r="E128" s="34">
        <v>56441</v>
      </c>
      <c r="F128" s="32">
        <f t="shared" ref="F128:F131" si="0">E128*D128</f>
        <v>225764</v>
      </c>
    </row>
    <row r="129" spans="2:6" ht="15.75" x14ac:dyDescent="0.3">
      <c r="B129" s="28" t="s">
        <v>46</v>
      </c>
      <c r="C129" s="33" t="s">
        <v>48</v>
      </c>
      <c r="D129" s="33">
        <v>4</v>
      </c>
      <c r="E129" s="35">
        <v>70441</v>
      </c>
      <c r="F129" s="32">
        <f t="shared" si="0"/>
        <v>281764</v>
      </c>
    </row>
    <row r="130" spans="2:6" ht="15.75" x14ac:dyDescent="0.3">
      <c r="B130" s="36" t="s">
        <v>65</v>
      </c>
      <c r="C130" s="33" t="s">
        <v>21</v>
      </c>
      <c r="D130" s="33">
        <v>1</v>
      </c>
      <c r="E130" s="35">
        <v>250000</v>
      </c>
      <c r="F130" s="32">
        <f t="shared" si="0"/>
        <v>250000</v>
      </c>
    </row>
    <row r="131" spans="2:6" ht="15.75" x14ac:dyDescent="0.3">
      <c r="B131" s="36">
        <v>111100000</v>
      </c>
      <c r="C131" s="33" t="s">
        <v>47</v>
      </c>
      <c r="D131" s="33">
        <v>1</v>
      </c>
      <c r="E131" s="35">
        <v>200000</v>
      </c>
      <c r="F131" s="32">
        <f t="shared" si="0"/>
        <v>200000</v>
      </c>
    </row>
    <row r="132" spans="2:6" ht="15.75" x14ac:dyDescent="0.3">
      <c r="B132" s="28"/>
      <c r="C132" s="37"/>
      <c r="D132" s="33"/>
      <c r="E132" s="35"/>
      <c r="F132" s="32"/>
    </row>
    <row r="133" spans="2:6" ht="15.75" x14ac:dyDescent="0.3">
      <c r="B133" s="38"/>
      <c r="C133" s="39"/>
      <c r="D133" s="33"/>
      <c r="E133" s="40"/>
      <c r="F133" s="32"/>
    </row>
    <row r="134" spans="2:6" ht="15.75" x14ac:dyDescent="0.3">
      <c r="B134" s="41"/>
      <c r="C134" s="42"/>
      <c r="D134" s="30"/>
      <c r="E134" s="43"/>
      <c r="F134" s="32"/>
    </row>
    <row r="135" spans="2:6" ht="16.5" thickBot="1" x14ac:dyDescent="0.35">
      <c r="B135" s="38"/>
      <c r="C135" s="44"/>
      <c r="D135" s="33"/>
      <c r="E135" s="45"/>
      <c r="F135" s="32"/>
    </row>
    <row r="136" spans="2:6" ht="16.5" thickBot="1" x14ac:dyDescent="0.35">
      <c r="B136" s="46"/>
      <c r="C136" s="39"/>
      <c r="D136" s="33"/>
      <c r="E136" s="47"/>
      <c r="F136" s="32"/>
    </row>
    <row r="137" spans="2:6" ht="16.5" thickBot="1" x14ac:dyDescent="0.35">
      <c r="B137" s="48"/>
      <c r="C137" s="44"/>
      <c r="D137" s="49"/>
      <c r="E137" s="50" t="s">
        <v>14</v>
      </c>
      <c r="F137" s="32">
        <f>SUM(F126:F136)</f>
        <v>1857028</v>
      </c>
    </row>
    <row r="140" spans="2:6" ht="13.5" customHeight="1" x14ac:dyDescent="0.25">
      <c r="F140" s="71"/>
    </row>
    <row r="146" spans="2:6" ht="15.75" thickBot="1" x14ac:dyDescent="0.3"/>
    <row r="147" spans="2:6" ht="15.75" thickBot="1" x14ac:dyDescent="0.3">
      <c r="B147" s="1"/>
      <c r="C147" s="2" t="s">
        <v>27</v>
      </c>
      <c r="D147" s="55"/>
      <c r="E147" s="4"/>
      <c r="F147" s="56"/>
    </row>
    <row r="148" spans="2:6" ht="15.75" x14ac:dyDescent="0.3">
      <c r="B148" s="6" t="s">
        <v>0</v>
      </c>
      <c r="C148" s="7" t="s">
        <v>39</v>
      </c>
      <c r="D148" s="9"/>
      <c r="E148" s="9"/>
      <c r="F148" s="57"/>
    </row>
    <row r="149" spans="2:6" ht="15.75" x14ac:dyDescent="0.3">
      <c r="B149" s="11" t="s">
        <v>1</v>
      </c>
      <c r="C149" s="12" t="s">
        <v>40</v>
      </c>
      <c r="D149" s="58"/>
      <c r="E149" s="14">
        <v>41841</v>
      </c>
      <c r="F149" s="59"/>
    </row>
    <row r="150" spans="2:6" ht="15.75" x14ac:dyDescent="0.3">
      <c r="B150" s="11" t="s">
        <v>2</v>
      </c>
      <c r="C150" s="16"/>
      <c r="D150" s="60"/>
      <c r="E150" s="14"/>
      <c r="F150" s="59"/>
    </row>
    <row r="151" spans="2:6" ht="15.75" x14ac:dyDescent="0.3">
      <c r="B151" s="11" t="s">
        <v>3</v>
      </c>
      <c r="C151" s="16"/>
      <c r="D151" s="9"/>
      <c r="E151" s="61"/>
      <c r="F151" s="59"/>
    </row>
    <row r="152" spans="2:6" ht="15.75" x14ac:dyDescent="0.3">
      <c r="B152" s="11" t="s">
        <v>4</v>
      </c>
      <c r="C152" s="16" t="s">
        <v>41</v>
      </c>
      <c r="D152" s="9"/>
      <c r="E152" s="59"/>
      <c r="F152" s="59"/>
    </row>
    <row r="153" spans="2:6" ht="15.75" x14ac:dyDescent="0.3">
      <c r="B153" s="114" t="s">
        <v>5</v>
      </c>
      <c r="C153" s="115">
        <v>1</v>
      </c>
      <c r="D153" s="9"/>
      <c r="E153" s="59"/>
      <c r="F153" s="59"/>
    </row>
    <row r="154" spans="2:6" ht="15.75" x14ac:dyDescent="0.3">
      <c r="B154" s="20" t="s">
        <v>6</v>
      </c>
      <c r="C154" s="64"/>
      <c r="D154" s="9"/>
      <c r="E154" s="62"/>
      <c r="F154" s="59"/>
    </row>
    <row r="155" spans="2:6" ht="15.75" x14ac:dyDescent="0.3">
      <c r="B155" s="20" t="s">
        <v>7</v>
      </c>
      <c r="C155" s="21"/>
      <c r="D155" s="9"/>
      <c r="E155" s="62"/>
      <c r="F155" s="59"/>
    </row>
    <row r="156" spans="2:6" ht="16.5" thickBot="1" x14ac:dyDescent="0.35">
      <c r="B156" s="23" t="s">
        <v>8</v>
      </c>
      <c r="C156" s="24"/>
      <c r="D156" s="9"/>
      <c r="E156" s="62"/>
      <c r="F156" s="63"/>
    </row>
    <row r="157" spans="2:6" ht="15.75" thickBot="1" x14ac:dyDescent="0.3">
      <c r="B157" s="26" t="s">
        <v>9</v>
      </c>
      <c r="C157" s="26" t="s">
        <v>10</v>
      </c>
      <c r="D157" s="26" t="s">
        <v>11</v>
      </c>
      <c r="E157" s="27" t="s">
        <v>12</v>
      </c>
      <c r="F157" s="26" t="s">
        <v>13</v>
      </c>
    </row>
    <row r="158" spans="2:6" ht="15.75" x14ac:dyDescent="0.3">
      <c r="B158" s="28"/>
      <c r="C158" s="29"/>
      <c r="D158" s="30"/>
      <c r="E158" s="31"/>
      <c r="F158" s="32"/>
    </row>
    <row r="159" spans="2:6" ht="15.75" x14ac:dyDescent="0.3">
      <c r="B159" s="65">
        <v>3200000000</v>
      </c>
      <c r="C159" s="66" t="s">
        <v>25</v>
      </c>
      <c r="D159" s="30">
        <v>1</v>
      </c>
      <c r="E159" s="31">
        <v>96218</v>
      </c>
      <c r="F159" s="32">
        <f>E159*D159</f>
        <v>96218</v>
      </c>
    </row>
    <row r="160" spans="2:6" ht="15.75" x14ac:dyDescent="0.3">
      <c r="B160" s="28"/>
      <c r="C160" s="29"/>
      <c r="D160" s="33"/>
      <c r="E160" s="31"/>
      <c r="F160" s="32"/>
    </row>
    <row r="161" spans="2:6" ht="15.75" x14ac:dyDescent="0.3">
      <c r="B161" s="28"/>
      <c r="C161" s="33" t="s">
        <v>52</v>
      </c>
      <c r="D161" s="33"/>
      <c r="E161" s="31"/>
      <c r="F161" s="32"/>
    </row>
    <row r="162" spans="2:6" ht="15.75" x14ac:dyDescent="0.3">
      <c r="B162" s="36"/>
      <c r="C162" s="33"/>
      <c r="D162" s="33"/>
      <c r="E162" s="35"/>
      <c r="F162" s="32"/>
    </row>
    <row r="163" spans="2:6" ht="15.75" x14ac:dyDescent="0.3">
      <c r="B163" s="36"/>
      <c r="C163" s="36"/>
      <c r="D163" s="33"/>
      <c r="E163" s="35"/>
      <c r="F163" s="32"/>
    </row>
    <row r="164" spans="2:6" ht="15.75" x14ac:dyDescent="0.3">
      <c r="B164" s="67"/>
      <c r="C164" s="37"/>
      <c r="D164" s="33"/>
      <c r="E164" s="35"/>
      <c r="F164" s="32"/>
    </row>
    <row r="165" spans="2:6" ht="15.75" x14ac:dyDescent="0.3">
      <c r="B165" s="68"/>
      <c r="C165" s="39"/>
      <c r="D165" s="33"/>
      <c r="E165" s="40"/>
      <c r="F165" s="32"/>
    </row>
    <row r="166" spans="2:6" ht="15.75" x14ac:dyDescent="0.3">
      <c r="B166" s="69"/>
      <c r="C166" s="42"/>
      <c r="D166" s="30"/>
      <c r="E166" s="43"/>
      <c r="F166" s="32"/>
    </row>
    <row r="167" spans="2:6" ht="16.5" thickBot="1" x14ac:dyDescent="0.35">
      <c r="B167" s="68"/>
      <c r="C167" s="44"/>
      <c r="D167" s="33"/>
      <c r="E167" s="45"/>
      <c r="F167" s="32"/>
    </row>
    <row r="168" spans="2:6" ht="16.5" thickBot="1" x14ac:dyDescent="0.35">
      <c r="B168" s="70"/>
      <c r="C168" s="39"/>
      <c r="D168" s="33"/>
      <c r="E168" s="47"/>
      <c r="F168" s="32"/>
    </row>
    <row r="169" spans="2:6" ht="16.5" thickBot="1" x14ac:dyDescent="0.35">
      <c r="B169" s="23"/>
      <c r="C169" s="44"/>
      <c r="D169" s="49"/>
      <c r="E169" s="50" t="s">
        <v>14</v>
      </c>
      <c r="F169" s="32">
        <f>SUM(F159:F168)</f>
        <v>96218</v>
      </c>
    </row>
    <row r="172" spans="2:6" ht="15.75" thickBot="1" x14ac:dyDescent="0.3"/>
    <row r="173" spans="2:6" ht="15.75" thickBot="1" x14ac:dyDescent="0.3">
      <c r="B173" s="1"/>
      <c r="C173" s="2" t="s">
        <v>28</v>
      </c>
      <c r="D173" s="55"/>
      <c r="E173" s="4"/>
      <c r="F173" s="56"/>
    </row>
    <row r="174" spans="2:6" ht="15.75" x14ac:dyDescent="0.3">
      <c r="B174" s="6" t="s">
        <v>0</v>
      </c>
      <c r="C174" s="7" t="s">
        <v>31</v>
      </c>
      <c r="D174" s="9"/>
      <c r="E174" s="9"/>
      <c r="F174" s="57"/>
    </row>
    <row r="175" spans="2:6" ht="15.75" x14ac:dyDescent="0.3">
      <c r="B175" s="11" t="s">
        <v>1</v>
      </c>
      <c r="C175" s="12" t="s">
        <v>42</v>
      </c>
      <c r="D175" s="58"/>
      <c r="E175" s="14">
        <v>41841</v>
      </c>
      <c r="F175" s="59"/>
    </row>
    <row r="176" spans="2:6" ht="15.75" x14ac:dyDescent="0.3">
      <c r="B176" s="11" t="s">
        <v>2</v>
      </c>
      <c r="C176" s="16"/>
      <c r="D176" s="60"/>
      <c r="E176" s="14"/>
      <c r="F176" s="59"/>
    </row>
    <row r="177" spans="2:6" ht="15.75" x14ac:dyDescent="0.3">
      <c r="B177" s="11" t="s">
        <v>3</v>
      </c>
      <c r="C177" s="16"/>
      <c r="D177" s="9"/>
      <c r="E177" s="61"/>
      <c r="F177" s="59"/>
    </row>
    <row r="178" spans="2:6" ht="15.75" x14ac:dyDescent="0.3">
      <c r="B178" s="11" t="s">
        <v>4</v>
      </c>
      <c r="C178" s="16" t="s">
        <v>41</v>
      </c>
      <c r="D178" s="9"/>
      <c r="E178" s="59"/>
      <c r="F178" s="59"/>
    </row>
    <row r="179" spans="2:6" ht="15.75" x14ac:dyDescent="0.3">
      <c r="B179" s="114" t="s">
        <v>5</v>
      </c>
      <c r="C179" s="115">
        <v>1</v>
      </c>
      <c r="D179" s="9"/>
      <c r="E179" s="59"/>
      <c r="F179" s="59"/>
    </row>
    <row r="180" spans="2:6" ht="15.75" x14ac:dyDescent="0.3">
      <c r="B180" s="20" t="s">
        <v>6</v>
      </c>
      <c r="C180" s="21"/>
      <c r="D180" s="9"/>
      <c r="E180" s="62"/>
      <c r="F180" s="59"/>
    </row>
    <row r="181" spans="2:6" ht="15.75" x14ac:dyDescent="0.3">
      <c r="B181" s="20" t="s">
        <v>7</v>
      </c>
      <c r="C181" s="21"/>
      <c r="D181" s="9"/>
      <c r="E181" s="62"/>
      <c r="F181" s="59"/>
    </row>
    <row r="182" spans="2:6" ht="16.5" thickBot="1" x14ac:dyDescent="0.35">
      <c r="B182" s="23" t="s">
        <v>8</v>
      </c>
      <c r="C182" s="24"/>
      <c r="D182" s="8"/>
      <c r="E182" s="22"/>
      <c r="F182" s="25"/>
    </row>
    <row r="183" spans="2:6" ht="15.75" thickBot="1" x14ac:dyDescent="0.3">
      <c r="B183" s="26" t="s">
        <v>9</v>
      </c>
      <c r="C183" s="26" t="s">
        <v>10</v>
      </c>
      <c r="D183" s="26" t="s">
        <v>11</v>
      </c>
      <c r="E183" s="27" t="s">
        <v>12</v>
      </c>
      <c r="F183" s="26" t="s">
        <v>13</v>
      </c>
    </row>
    <row r="184" spans="2:6" ht="15.75" x14ac:dyDescent="0.3">
      <c r="B184" s="28">
        <v>3200000000</v>
      </c>
      <c r="C184" s="29" t="s">
        <v>36</v>
      </c>
      <c r="D184" s="30">
        <v>1</v>
      </c>
      <c r="E184" s="31">
        <v>160000</v>
      </c>
      <c r="F184" s="32">
        <f>D184*E184</f>
        <v>160000</v>
      </c>
    </row>
    <row r="185" spans="2:6" ht="15.75" x14ac:dyDescent="0.3">
      <c r="B185" s="28"/>
      <c r="C185" s="29"/>
      <c r="D185" s="33"/>
      <c r="E185" s="34"/>
      <c r="F185" s="32"/>
    </row>
    <row r="186" spans="2:6" ht="15.75" x14ac:dyDescent="0.3">
      <c r="B186" s="28"/>
      <c r="C186" s="29"/>
      <c r="D186" s="33"/>
      <c r="E186" s="34"/>
      <c r="F186" s="32"/>
    </row>
    <row r="187" spans="2:6" ht="15.75" x14ac:dyDescent="0.3">
      <c r="B187" s="28"/>
      <c r="C187" s="33"/>
      <c r="D187" s="33"/>
      <c r="E187" s="35"/>
      <c r="F187" s="32"/>
    </row>
    <row r="188" spans="2:6" ht="15.75" x14ac:dyDescent="0.3">
      <c r="B188" s="36"/>
      <c r="C188" s="33"/>
      <c r="D188" s="33"/>
      <c r="E188" s="35"/>
      <c r="F188" s="32"/>
    </row>
    <row r="189" spans="2:6" ht="15.75" x14ac:dyDescent="0.3">
      <c r="B189" s="36"/>
      <c r="C189" s="33"/>
      <c r="D189" s="33"/>
      <c r="E189" s="35"/>
      <c r="F189" s="32"/>
    </row>
    <row r="190" spans="2:6" ht="15.75" x14ac:dyDescent="0.3">
      <c r="B190" s="67"/>
      <c r="C190" s="37"/>
      <c r="D190" s="33"/>
      <c r="E190" s="35"/>
      <c r="F190" s="32"/>
    </row>
    <row r="191" spans="2:6" ht="15.75" x14ac:dyDescent="0.3">
      <c r="B191" s="68"/>
      <c r="C191" s="39"/>
      <c r="D191" s="33"/>
      <c r="E191" s="40"/>
      <c r="F191" s="32"/>
    </row>
    <row r="192" spans="2:6" ht="15.75" x14ac:dyDescent="0.3">
      <c r="B192" s="69"/>
      <c r="C192" s="42"/>
      <c r="D192" s="30"/>
      <c r="E192" s="43"/>
      <c r="F192" s="32"/>
    </row>
    <row r="193" spans="2:6" ht="16.5" thickBot="1" x14ac:dyDescent="0.35">
      <c r="B193" s="68"/>
      <c r="C193" s="44"/>
      <c r="D193" s="33"/>
      <c r="E193" s="45"/>
      <c r="F193" s="32"/>
    </row>
    <row r="194" spans="2:6" ht="16.5" thickBot="1" x14ac:dyDescent="0.35">
      <c r="B194" s="70"/>
      <c r="C194" s="39"/>
      <c r="D194" s="33"/>
      <c r="E194" s="47"/>
      <c r="F194" s="32"/>
    </row>
    <row r="195" spans="2:6" ht="16.5" thickBot="1" x14ac:dyDescent="0.35">
      <c r="B195" s="23"/>
      <c r="C195" s="44"/>
      <c r="D195" s="49"/>
      <c r="E195" s="50" t="s">
        <v>14</v>
      </c>
      <c r="F195" s="32">
        <f>SUM(F184:F194)</f>
        <v>160000</v>
      </c>
    </row>
    <row r="198" spans="2:6" ht="15.75" thickBot="1" x14ac:dyDescent="0.3"/>
    <row r="199" spans="2:6" ht="15.75" thickBot="1" x14ac:dyDescent="0.3">
      <c r="B199" s="1"/>
      <c r="C199" s="2" t="s">
        <v>29</v>
      </c>
      <c r="D199" s="55"/>
      <c r="E199" s="4"/>
      <c r="F199" s="56"/>
    </row>
    <row r="200" spans="2:6" ht="15.75" x14ac:dyDescent="0.3">
      <c r="B200" s="6" t="s">
        <v>0</v>
      </c>
      <c r="C200" s="7" t="s">
        <v>37</v>
      </c>
      <c r="D200" s="9"/>
      <c r="E200" s="9"/>
      <c r="F200" s="57"/>
    </row>
    <row r="201" spans="2:6" ht="15.75" x14ac:dyDescent="0.3">
      <c r="B201" s="11" t="s">
        <v>1</v>
      </c>
      <c r="C201" s="12" t="s">
        <v>38</v>
      </c>
      <c r="D201" s="58"/>
      <c r="E201" s="14">
        <v>41841</v>
      </c>
      <c r="F201" s="59"/>
    </row>
    <row r="202" spans="2:6" ht="15.75" x14ac:dyDescent="0.3">
      <c r="B202" s="11" t="s">
        <v>2</v>
      </c>
      <c r="C202" s="16"/>
      <c r="D202" s="60"/>
      <c r="E202" s="14"/>
      <c r="F202" s="59"/>
    </row>
    <row r="203" spans="2:6" ht="15.75" x14ac:dyDescent="0.3">
      <c r="B203" s="11" t="s">
        <v>3</v>
      </c>
      <c r="C203" s="16"/>
      <c r="D203" s="9"/>
      <c r="E203" s="61"/>
      <c r="F203" s="59"/>
    </row>
    <row r="204" spans="2:6" ht="15.75" x14ac:dyDescent="0.3">
      <c r="B204" s="11" t="s">
        <v>4</v>
      </c>
      <c r="C204" s="16" t="s">
        <v>41</v>
      </c>
      <c r="D204" s="9"/>
      <c r="E204" s="59"/>
      <c r="F204" s="59"/>
    </row>
    <row r="205" spans="2:6" ht="15.75" x14ac:dyDescent="0.3">
      <c r="B205" s="114" t="s">
        <v>5</v>
      </c>
      <c r="C205" s="115">
        <v>1</v>
      </c>
      <c r="D205" s="9"/>
      <c r="E205" s="59"/>
      <c r="F205" s="59"/>
    </row>
    <row r="206" spans="2:6" ht="15.75" x14ac:dyDescent="0.3">
      <c r="B206" s="20" t="s">
        <v>6</v>
      </c>
      <c r="C206" s="21"/>
      <c r="D206" s="9"/>
      <c r="E206" s="62"/>
      <c r="F206" s="59"/>
    </row>
    <row r="207" spans="2:6" ht="15.75" x14ac:dyDescent="0.3">
      <c r="B207" s="20" t="s">
        <v>7</v>
      </c>
      <c r="C207" s="21"/>
      <c r="D207" s="9"/>
      <c r="E207" s="62"/>
      <c r="F207" s="59"/>
    </row>
    <row r="208" spans="2:6" ht="16.5" thickBot="1" x14ac:dyDescent="0.35">
      <c r="B208" s="23" t="s">
        <v>8</v>
      </c>
      <c r="C208" s="24"/>
      <c r="D208" s="9"/>
      <c r="E208" s="62"/>
      <c r="F208" s="63"/>
    </row>
    <row r="209" spans="2:6" ht="15.75" thickBot="1" x14ac:dyDescent="0.3">
      <c r="B209" s="26" t="s">
        <v>9</v>
      </c>
      <c r="C209" s="26" t="s">
        <v>10</v>
      </c>
      <c r="D209" s="26" t="s">
        <v>11</v>
      </c>
      <c r="E209" s="27" t="s">
        <v>12</v>
      </c>
      <c r="F209" s="26" t="s">
        <v>13</v>
      </c>
    </row>
    <row r="210" spans="2:6" ht="15.75" x14ac:dyDescent="0.3">
      <c r="B210" s="28">
        <v>3200000000</v>
      </c>
      <c r="C210" s="29" t="s">
        <v>36</v>
      </c>
      <c r="D210" s="30">
        <v>1</v>
      </c>
      <c r="E210" s="31">
        <v>318917</v>
      </c>
      <c r="F210" s="32">
        <f>D210*E210</f>
        <v>318917</v>
      </c>
    </row>
    <row r="211" spans="2:6" ht="15.75" x14ac:dyDescent="0.3">
      <c r="B211" s="28"/>
      <c r="C211" s="29"/>
      <c r="D211" s="33"/>
      <c r="E211" s="34"/>
      <c r="F211" s="32"/>
    </row>
    <row r="212" spans="2:6" ht="15.75" x14ac:dyDescent="0.3">
      <c r="B212" s="28"/>
      <c r="C212" s="29"/>
      <c r="D212" s="33"/>
      <c r="E212" s="34"/>
      <c r="F212" s="32"/>
    </row>
    <row r="213" spans="2:6" ht="15.75" x14ac:dyDescent="0.3">
      <c r="B213" s="28"/>
      <c r="C213" s="33"/>
      <c r="D213" s="33"/>
      <c r="E213" s="35"/>
      <c r="F213" s="32"/>
    </row>
    <row r="214" spans="2:6" ht="15.75" x14ac:dyDescent="0.3">
      <c r="B214" s="36"/>
      <c r="C214" s="33"/>
      <c r="D214" s="33"/>
      <c r="E214" s="35"/>
      <c r="F214" s="32"/>
    </row>
    <row r="215" spans="2:6" ht="15.75" x14ac:dyDescent="0.3">
      <c r="B215" s="36"/>
      <c r="C215" s="33"/>
      <c r="D215" s="33"/>
      <c r="E215" s="35"/>
      <c r="F215" s="32"/>
    </row>
    <row r="216" spans="2:6" ht="15.75" x14ac:dyDescent="0.3">
      <c r="B216" s="28"/>
      <c r="C216" s="37"/>
      <c r="D216" s="33"/>
      <c r="E216" s="35"/>
      <c r="F216" s="32"/>
    </row>
    <row r="217" spans="2:6" ht="15.75" x14ac:dyDescent="0.3">
      <c r="B217" s="38"/>
      <c r="C217" s="39"/>
      <c r="D217" s="33"/>
      <c r="E217" s="40"/>
      <c r="F217" s="32"/>
    </row>
    <row r="218" spans="2:6" ht="15.75" x14ac:dyDescent="0.3">
      <c r="B218" s="41"/>
      <c r="C218" s="42"/>
      <c r="D218" s="30"/>
      <c r="E218" s="43"/>
      <c r="F218" s="32"/>
    </row>
    <row r="219" spans="2:6" ht="16.5" thickBot="1" x14ac:dyDescent="0.35">
      <c r="B219" s="38"/>
      <c r="C219" s="44"/>
      <c r="D219" s="33"/>
      <c r="E219" s="45"/>
      <c r="F219" s="32"/>
    </row>
    <row r="220" spans="2:6" ht="16.5" thickBot="1" x14ac:dyDescent="0.35">
      <c r="B220" s="46"/>
      <c r="C220" s="39"/>
      <c r="D220" s="33"/>
      <c r="E220" s="47"/>
      <c r="F220" s="32"/>
    </row>
    <row r="221" spans="2:6" ht="16.5" thickBot="1" x14ac:dyDescent="0.35">
      <c r="B221" s="48"/>
      <c r="C221" s="44"/>
      <c r="D221" s="49"/>
      <c r="E221" s="50" t="s">
        <v>14</v>
      </c>
      <c r="F221" s="32">
        <f>SUM(F210:F220)</f>
        <v>318917</v>
      </c>
    </row>
    <row r="222" spans="2:6" ht="15" customHeight="1" x14ac:dyDescent="0.25"/>
    <row r="226" spans="2:6" ht="15.75" thickBot="1" x14ac:dyDescent="0.3"/>
    <row r="227" spans="2:6" ht="13.5" customHeight="1" thickBot="1" x14ac:dyDescent="0.3">
      <c r="B227" s="1"/>
      <c r="C227" s="2" t="s">
        <v>30</v>
      </c>
      <c r="D227" s="74"/>
      <c r="E227" s="4"/>
      <c r="F227" s="75"/>
    </row>
    <row r="228" spans="2:6" ht="15.75" x14ac:dyDescent="0.3">
      <c r="B228" s="6" t="s">
        <v>0</v>
      </c>
      <c r="C228" s="7" t="s">
        <v>53</v>
      </c>
      <c r="D228" s="76"/>
      <c r="E228" s="77"/>
      <c r="F228" s="78"/>
    </row>
    <row r="229" spans="2:6" ht="15.75" x14ac:dyDescent="0.3">
      <c r="B229" s="11" t="s">
        <v>1</v>
      </c>
      <c r="C229" s="12" t="s">
        <v>54</v>
      </c>
      <c r="D229" s="79"/>
      <c r="E229" s="14">
        <v>41841</v>
      </c>
      <c r="F229" s="81"/>
    </row>
    <row r="230" spans="2:6" ht="15.75" x14ac:dyDescent="0.3">
      <c r="B230" s="11" t="s">
        <v>2</v>
      </c>
      <c r="C230" s="16"/>
      <c r="D230" s="82"/>
      <c r="E230" s="80"/>
      <c r="F230" s="81"/>
    </row>
    <row r="231" spans="2:6" ht="15.75" x14ac:dyDescent="0.3">
      <c r="B231" s="11" t="s">
        <v>3</v>
      </c>
      <c r="C231" s="16"/>
      <c r="D231" s="77"/>
      <c r="E231" s="83"/>
      <c r="F231" s="81"/>
    </row>
    <row r="232" spans="2:6" ht="15.75" x14ac:dyDescent="0.3">
      <c r="B232" s="11" t="s">
        <v>4</v>
      </c>
      <c r="C232" s="16">
        <v>62912</v>
      </c>
      <c r="D232" s="76"/>
      <c r="E232" s="81"/>
      <c r="F232" s="81"/>
    </row>
    <row r="233" spans="2:6" ht="15.75" x14ac:dyDescent="0.3">
      <c r="B233" s="114" t="s">
        <v>5</v>
      </c>
      <c r="C233" s="115">
        <v>1</v>
      </c>
      <c r="D233" s="76"/>
      <c r="E233" s="81"/>
      <c r="F233" s="81"/>
    </row>
    <row r="234" spans="2:6" ht="15.75" x14ac:dyDescent="0.3">
      <c r="B234" s="20" t="s">
        <v>6</v>
      </c>
      <c r="C234" s="64">
        <v>7063</v>
      </c>
      <c r="D234" s="76"/>
      <c r="E234" s="84"/>
      <c r="F234" s="81"/>
    </row>
    <row r="235" spans="2:6" ht="15.75" x14ac:dyDescent="0.3">
      <c r="B235" s="20" t="s">
        <v>7</v>
      </c>
      <c r="C235" s="21"/>
      <c r="D235" s="76"/>
      <c r="E235" s="84"/>
      <c r="F235" s="81"/>
    </row>
    <row r="236" spans="2:6" ht="16.5" thickBot="1" x14ac:dyDescent="0.35">
      <c r="B236" s="23" t="s">
        <v>8</v>
      </c>
      <c r="C236" s="24"/>
      <c r="D236" s="76"/>
      <c r="E236" s="84"/>
      <c r="F236" s="85"/>
    </row>
    <row r="237" spans="2:6" ht="15.75" thickBot="1" x14ac:dyDescent="0.3">
      <c r="B237" s="26" t="s">
        <v>9</v>
      </c>
      <c r="C237" s="26" t="s">
        <v>10</v>
      </c>
      <c r="D237" s="26" t="s">
        <v>11</v>
      </c>
      <c r="E237" s="27" t="s">
        <v>12</v>
      </c>
      <c r="F237" s="26" t="s">
        <v>13</v>
      </c>
    </row>
    <row r="238" spans="2:6" ht="15.75" x14ac:dyDescent="0.3">
      <c r="B238" s="28" t="s">
        <v>55</v>
      </c>
      <c r="C238" s="29" t="s">
        <v>57</v>
      </c>
      <c r="D238" s="30">
        <v>1</v>
      </c>
      <c r="E238" s="31">
        <v>264000</v>
      </c>
      <c r="F238" s="32">
        <f>E238*D238</f>
        <v>264000</v>
      </c>
    </row>
    <row r="239" spans="2:6" ht="15.75" x14ac:dyDescent="0.3">
      <c r="B239" s="86">
        <v>11111000</v>
      </c>
      <c r="C239" s="66" t="s">
        <v>66</v>
      </c>
      <c r="D239" s="33">
        <v>1</v>
      </c>
      <c r="E239" s="34">
        <v>89000</v>
      </c>
      <c r="F239" s="32">
        <f t="shared" ref="F239:F242" si="1">E239*D239</f>
        <v>89000</v>
      </c>
    </row>
    <row r="240" spans="2:6" ht="15.75" x14ac:dyDescent="0.3">
      <c r="B240" s="28">
        <v>38827</v>
      </c>
      <c r="C240" s="29" t="s">
        <v>24</v>
      </c>
      <c r="D240" s="33">
        <v>1</v>
      </c>
      <c r="E240" s="34">
        <v>15980</v>
      </c>
      <c r="F240" s="32">
        <f t="shared" si="1"/>
        <v>15980</v>
      </c>
    </row>
    <row r="241" spans="2:6" ht="15.75" x14ac:dyDescent="0.3">
      <c r="B241" s="28">
        <v>362500000</v>
      </c>
      <c r="C241" s="33" t="s">
        <v>58</v>
      </c>
      <c r="D241" s="33">
        <v>3</v>
      </c>
      <c r="E241" s="35">
        <v>22000</v>
      </c>
      <c r="F241" s="32">
        <f t="shared" si="1"/>
        <v>66000</v>
      </c>
    </row>
    <row r="242" spans="2:6" ht="15.75" x14ac:dyDescent="0.3">
      <c r="B242" s="36">
        <v>260000000</v>
      </c>
      <c r="C242" s="33" t="s">
        <v>59</v>
      </c>
      <c r="D242" s="33">
        <v>4</v>
      </c>
      <c r="E242" s="35">
        <v>9620</v>
      </c>
      <c r="F242" s="32">
        <f t="shared" si="1"/>
        <v>38480</v>
      </c>
    </row>
    <row r="243" spans="2:6" ht="15.75" x14ac:dyDescent="0.3">
      <c r="B243" s="36"/>
      <c r="C243" s="33"/>
      <c r="D243" s="33"/>
      <c r="E243" s="35"/>
      <c r="F243" s="32"/>
    </row>
    <row r="244" spans="2:6" ht="15.75" x14ac:dyDescent="0.3">
      <c r="B244" s="67"/>
      <c r="C244" s="37"/>
      <c r="D244" s="33"/>
      <c r="E244" s="35"/>
      <c r="F244" s="32"/>
    </row>
    <row r="245" spans="2:6" ht="15.75" x14ac:dyDescent="0.3">
      <c r="B245" s="68"/>
      <c r="C245" s="39"/>
      <c r="D245" s="33"/>
      <c r="E245" s="40"/>
      <c r="F245" s="32"/>
    </row>
    <row r="246" spans="2:6" ht="15.75" x14ac:dyDescent="0.3">
      <c r="B246" s="69"/>
      <c r="C246" s="42"/>
      <c r="D246" s="30"/>
      <c r="E246" s="43"/>
      <c r="F246" s="32"/>
    </row>
    <row r="247" spans="2:6" ht="16.5" thickBot="1" x14ac:dyDescent="0.35">
      <c r="B247" s="68"/>
      <c r="C247" s="44"/>
      <c r="D247" s="33"/>
      <c r="E247" s="45"/>
      <c r="F247" s="32"/>
    </row>
    <row r="248" spans="2:6" ht="16.5" thickBot="1" x14ac:dyDescent="0.35">
      <c r="B248" s="70"/>
      <c r="C248" s="39"/>
      <c r="D248" s="33"/>
      <c r="E248" s="47"/>
      <c r="F248" s="32"/>
    </row>
    <row r="249" spans="2:6" ht="16.5" thickBot="1" x14ac:dyDescent="0.35">
      <c r="B249" s="23"/>
      <c r="C249" s="44"/>
      <c r="D249" s="49"/>
      <c r="E249" s="50" t="s">
        <v>14</v>
      </c>
      <c r="F249" s="32">
        <f>SUM(F238:F248)</f>
        <v>473460</v>
      </c>
    </row>
    <row r="252" spans="2:6" ht="15" customHeight="1" x14ac:dyDescent="0.25"/>
    <row r="257" spans="2:6" ht="15.75" thickBot="1" x14ac:dyDescent="0.3"/>
    <row r="258" spans="2:6" ht="15.75" thickBot="1" x14ac:dyDescent="0.3">
      <c r="B258" s="87" t="s">
        <v>9</v>
      </c>
      <c r="C258" s="88" t="s">
        <v>33</v>
      </c>
      <c r="D258" s="89"/>
      <c r="E258" s="4"/>
      <c r="F258" s="90"/>
    </row>
    <row r="259" spans="2:6" ht="15.75" thickBot="1" x14ac:dyDescent="0.3">
      <c r="B259" s="91" t="s">
        <v>0</v>
      </c>
      <c r="C259" s="51" t="s">
        <v>61</v>
      </c>
      <c r="D259" s="89"/>
      <c r="E259" s="55"/>
      <c r="F259" s="90"/>
    </row>
    <row r="260" spans="2:6" ht="18.75" customHeight="1" thickBot="1" x14ac:dyDescent="0.3">
      <c r="B260" s="91" t="s">
        <v>1</v>
      </c>
      <c r="C260" s="51" t="s">
        <v>62</v>
      </c>
      <c r="D260" s="89"/>
      <c r="E260" s="14">
        <v>41841</v>
      </c>
      <c r="F260" s="92"/>
    </row>
    <row r="261" spans="2:6" ht="15.75" thickBot="1" x14ac:dyDescent="0.3">
      <c r="B261" s="91" t="s">
        <v>2</v>
      </c>
      <c r="C261" s="52"/>
      <c r="D261" s="89"/>
      <c r="E261" s="55"/>
      <c r="F261" s="92"/>
    </row>
    <row r="262" spans="2:6" ht="15.75" thickBot="1" x14ac:dyDescent="0.3">
      <c r="B262" s="91" t="s">
        <v>3</v>
      </c>
      <c r="C262" s="52"/>
      <c r="D262" s="89"/>
      <c r="E262" s="92"/>
      <c r="F262" s="92"/>
    </row>
    <row r="263" spans="2:6" ht="15.75" thickBot="1" x14ac:dyDescent="0.3">
      <c r="B263" s="91" t="s">
        <v>4</v>
      </c>
      <c r="C263" s="52" t="s">
        <v>23</v>
      </c>
      <c r="D263" s="89"/>
      <c r="E263" s="92"/>
      <c r="F263" s="92"/>
    </row>
    <row r="264" spans="2:6" ht="15.75" thickBot="1" x14ac:dyDescent="0.3">
      <c r="B264" s="118" t="s">
        <v>5</v>
      </c>
      <c r="C264" s="119">
        <v>1</v>
      </c>
      <c r="D264" s="89"/>
      <c r="E264" s="92"/>
      <c r="F264" s="92"/>
    </row>
    <row r="265" spans="2:6" ht="15.75" thickBot="1" x14ac:dyDescent="0.3">
      <c r="B265" s="93" t="s">
        <v>6</v>
      </c>
      <c r="C265" s="94">
        <v>7015</v>
      </c>
      <c r="D265" s="89"/>
      <c r="E265" s="95"/>
      <c r="F265" s="92"/>
    </row>
    <row r="266" spans="2:6" ht="15.75" thickBot="1" x14ac:dyDescent="0.3">
      <c r="B266" s="93" t="s">
        <v>7</v>
      </c>
      <c r="C266" s="94" t="s">
        <v>63</v>
      </c>
      <c r="D266" s="89"/>
      <c r="E266" s="95"/>
      <c r="F266" s="92"/>
    </row>
    <row r="267" spans="2:6" ht="15.75" thickBot="1" x14ac:dyDescent="0.3">
      <c r="B267" s="96" t="s">
        <v>8</v>
      </c>
      <c r="C267" s="97"/>
      <c r="D267" s="89"/>
      <c r="E267" s="95"/>
      <c r="F267" s="98"/>
    </row>
    <row r="268" spans="2:6" ht="15.75" thickBot="1" x14ac:dyDescent="0.3">
      <c r="B268" s="53" t="s">
        <v>9</v>
      </c>
      <c r="C268" s="52" t="s">
        <v>10</v>
      </c>
      <c r="D268" s="97" t="s">
        <v>11</v>
      </c>
      <c r="E268" s="99" t="s">
        <v>12</v>
      </c>
      <c r="F268" s="52" t="s">
        <v>13</v>
      </c>
    </row>
    <row r="269" spans="2:6" ht="15.75" thickBot="1" x14ac:dyDescent="0.3">
      <c r="B269" s="100"/>
      <c r="C269" s="101"/>
      <c r="D269" s="52"/>
      <c r="E269" s="102"/>
      <c r="F269" s="103"/>
    </row>
    <row r="270" spans="2:6" ht="15.75" thickBot="1" x14ac:dyDescent="0.3">
      <c r="B270" s="100"/>
      <c r="C270" s="101"/>
      <c r="D270" s="52"/>
      <c r="E270" s="102"/>
      <c r="F270" s="103"/>
    </row>
    <row r="271" spans="2:6" ht="16.5" thickBot="1" x14ac:dyDescent="0.35">
      <c r="B271" s="28" t="s">
        <v>55</v>
      </c>
      <c r="C271" s="29" t="s">
        <v>56</v>
      </c>
      <c r="D271" s="30">
        <v>1</v>
      </c>
      <c r="E271" s="104">
        <v>300300</v>
      </c>
      <c r="F271" s="104">
        <f>E271*D271</f>
        <v>300300</v>
      </c>
    </row>
    <row r="272" spans="2:6" ht="15.75" thickBot="1" x14ac:dyDescent="0.3">
      <c r="B272" s="100"/>
      <c r="C272" s="52"/>
      <c r="D272" s="52"/>
      <c r="E272" s="102"/>
      <c r="F272" s="104"/>
    </row>
    <row r="273" spans="2:6" ht="16.5" thickBot="1" x14ac:dyDescent="0.35">
      <c r="B273" s="36">
        <v>111100000</v>
      </c>
      <c r="C273" s="52" t="s">
        <v>47</v>
      </c>
      <c r="D273" s="52">
        <v>1</v>
      </c>
      <c r="E273" s="102">
        <v>180000</v>
      </c>
      <c r="F273" s="104">
        <f t="shared" ref="F273" si="2">E273*D273</f>
        <v>180000</v>
      </c>
    </row>
    <row r="274" spans="2:6" ht="15.75" thickBot="1" x14ac:dyDescent="0.3">
      <c r="B274" s="100"/>
      <c r="C274" s="52"/>
      <c r="D274" s="52"/>
      <c r="E274" s="102"/>
      <c r="F274" s="103"/>
    </row>
    <row r="275" spans="2:6" ht="15.75" thickBot="1" x14ac:dyDescent="0.3">
      <c r="B275" s="100"/>
      <c r="C275" s="105"/>
      <c r="D275" s="52"/>
      <c r="E275" s="102"/>
      <c r="F275" s="103"/>
    </row>
    <row r="276" spans="2:6" ht="15.75" thickBot="1" x14ac:dyDescent="0.3">
      <c r="B276" s="100"/>
      <c r="C276" s="2"/>
      <c r="D276" s="52"/>
      <c r="E276" s="106"/>
      <c r="F276" s="103"/>
    </row>
    <row r="277" spans="2:6" ht="15.75" thickBot="1" x14ac:dyDescent="0.3">
      <c r="B277" s="100"/>
      <c r="C277" s="107"/>
      <c r="D277" s="52"/>
      <c r="E277" s="108"/>
      <c r="F277" s="103"/>
    </row>
    <row r="278" spans="2:6" ht="15.75" thickBot="1" x14ac:dyDescent="0.3">
      <c r="B278" s="100"/>
      <c r="C278" s="103"/>
      <c r="D278" s="52"/>
      <c r="E278" s="109"/>
      <c r="F278" s="110"/>
    </row>
    <row r="279" spans="2:6" ht="15.75" thickBot="1" x14ac:dyDescent="0.3">
      <c r="B279" s="100"/>
      <c r="C279" s="107"/>
      <c r="D279" s="52"/>
      <c r="E279" s="111"/>
      <c r="F279" s="110"/>
    </row>
    <row r="280" spans="2:6" ht="15.75" thickBot="1" x14ac:dyDescent="0.3">
      <c r="B280" s="100"/>
      <c r="C280" s="103"/>
      <c r="D280" s="112"/>
      <c r="E280" s="113" t="s">
        <v>60</v>
      </c>
      <c r="F280" s="104">
        <f>SUM(F271:F279)</f>
        <v>480300</v>
      </c>
    </row>
    <row r="284" spans="2:6" ht="15.75" thickBot="1" x14ac:dyDescent="0.3"/>
    <row r="285" spans="2:6" ht="15.75" thickBot="1" x14ac:dyDescent="0.3">
      <c r="B285" s="1"/>
      <c r="C285" s="2" t="s">
        <v>70</v>
      </c>
      <c r="D285" s="55"/>
      <c r="E285" s="4"/>
      <c r="F285" s="56"/>
    </row>
    <row r="286" spans="2:6" ht="15.75" x14ac:dyDescent="0.3">
      <c r="B286" s="6" t="s">
        <v>0</v>
      </c>
      <c r="C286" s="7" t="s">
        <v>39</v>
      </c>
      <c r="D286" s="9"/>
      <c r="E286" s="9"/>
      <c r="F286" s="57"/>
    </row>
    <row r="287" spans="2:6" ht="15.75" x14ac:dyDescent="0.3">
      <c r="B287" s="11" t="s">
        <v>1</v>
      </c>
      <c r="C287" s="12" t="s">
        <v>40</v>
      </c>
      <c r="D287" s="58"/>
      <c r="E287" s="14">
        <v>41841</v>
      </c>
      <c r="F287" s="59"/>
    </row>
    <row r="288" spans="2:6" ht="15.75" x14ac:dyDescent="0.3">
      <c r="B288" s="11" t="s">
        <v>2</v>
      </c>
      <c r="C288" s="16"/>
      <c r="D288" s="60"/>
      <c r="E288" s="14"/>
      <c r="F288" s="59"/>
    </row>
    <row r="289" spans="2:6" ht="15.75" x14ac:dyDescent="0.3">
      <c r="B289" s="11" t="s">
        <v>3</v>
      </c>
      <c r="C289" s="16"/>
      <c r="D289" s="9"/>
      <c r="E289" s="61"/>
      <c r="F289" s="59"/>
    </row>
    <row r="290" spans="2:6" ht="24.75" customHeight="1" x14ac:dyDescent="0.3">
      <c r="B290" s="11" t="s">
        <v>4</v>
      </c>
      <c r="C290" s="16" t="s">
        <v>67</v>
      </c>
      <c r="D290" s="9"/>
      <c r="E290" s="59"/>
      <c r="F290" s="59"/>
    </row>
    <row r="291" spans="2:6" ht="15.75" x14ac:dyDescent="0.3">
      <c r="B291" s="114" t="s">
        <v>5</v>
      </c>
      <c r="C291" s="115">
        <v>1</v>
      </c>
      <c r="D291" s="9"/>
      <c r="E291" s="59"/>
      <c r="F291" s="59"/>
    </row>
    <row r="292" spans="2:6" ht="15.75" x14ac:dyDescent="0.3">
      <c r="B292" s="20" t="s">
        <v>6</v>
      </c>
      <c r="C292" s="64"/>
      <c r="D292" s="9"/>
      <c r="E292" s="62"/>
      <c r="F292" s="59"/>
    </row>
    <row r="293" spans="2:6" ht="15.75" x14ac:dyDescent="0.3">
      <c r="B293" s="20" t="s">
        <v>7</v>
      </c>
      <c r="C293" s="21"/>
      <c r="D293" s="9"/>
      <c r="E293" s="62"/>
      <c r="F293" s="59"/>
    </row>
    <row r="294" spans="2:6" ht="16.5" thickBot="1" x14ac:dyDescent="0.35">
      <c r="B294" s="23" t="s">
        <v>8</v>
      </c>
      <c r="C294" s="24"/>
      <c r="D294" s="9"/>
      <c r="E294" s="62"/>
      <c r="F294" s="63"/>
    </row>
    <row r="295" spans="2:6" ht="15.75" thickBot="1" x14ac:dyDescent="0.3">
      <c r="B295" s="26" t="s">
        <v>9</v>
      </c>
      <c r="C295" s="26" t="s">
        <v>10</v>
      </c>
      <c r="D295" s="26" t="s">
        <v>11</v>
      </c>
      <c r="E295" s="27" t="s">
        <v>12</v>
      </c>
      <c r="F295" s="26" t="s">
        <v>13</v>
      </c>
    </row>
    <row r="296" spans="2:6" ht="15.75" x14ac:dyDescent="0.3">
      <c r="B296" s="28"/>
      <c r="C296" s="29"/>
      <c r="D296" s="30"/>
      <c r="E296" s="31"/>
      <c r="F296" s="32"/>
    </row>
    <row r="297" spans="2:6" ht="15.75" x14ac:dyDescent="0.3">
      <c r="B297" s="65" t="s">
        <v>68</v>
      </c>
      <c r="C297" s="66" t="s">
        <v>69</v>
      </c>
      <c r="D297" s="30">
        <v>3</v>
      </c>
      <c r="E297" s="31">
        <v>19990</v>
      </c>
      <c r="F297" s="32">
        <f>E297*D297</f>
        <v>59970</v>
      </c>
    </row>
    <row r="298" spans="2:6" ht="15.75" x14ac:dyDescent="0.3">
      <c r="B298" s="28"/>
      <c r="C298" s="29"/>
      <c r="D298" s="33"/>
      <c r="E298" s="31"/>
      <c r="F298" s="32"/>
    </row>
    <row r="299" spans="2:6" ht="15.75" x14ac:dyDescent="0.3">
      <c r="B299" s="28"/>
      <c r="C299" s="33"/>
      <c r="D299" s="33"/>
      <c r="E299" s="31"/>
      <c r="F299" s="32"/>
    </row>
    <row r="300" spans="2:6" ht="15.75" x14ac:dyDescent="0.3">
      <c r="B300" s="36"/>
      <c r="C300" s="33"/>
      <c r="D300" s="33"/>
      <c r="E300" s="35"/>
      <c r="F300" s="32"/>
    </row>
    <row r="301" spans="2:6" ht="15.75" x14ac:dyDescent="0.3">
      <c r="B301" s="36"/>
      <c r="C301" s="36"/>
      <c r="D301" s="33"/>
      <c r="E301" s="35"/>
      <c r="F301" s="32"/>
    </row>
    <row r="302" spans="2:6" ht="15.75" x14ac:dyDescent="0.3">
      <c r="B302" s="67"/>
      <c r="C302" s="37"/>
      <c r="D302" s="33"/>
      <c r="E302" s="35"/>
      <c r="F302" s="32"/>
    </row>
    <row r="303" spans="2:6" ht="15.75" x14ac:dyDescent="0.3">
      <c r="B303" s="68"/>
      <c r="C303" s="39"/>
      <c r="D303" s="33"/>
      <c r="E303" s="40"/>
      <c r="F303" s="32"/>
    </row>
    <row r="304" spans="2:6" ht="15.75" x14ac:dyDescent="0.3">
      <c r="B304" s="69"/>
      <c r="C304" s="42"/>
      <c r="D304" s="30"/>
      <c r="E304" s="43"/>
      <c r="F304" s="32"/>
    </row>
    <row r="305" spans="2:6" ht="16.5" thickBot="1" x14ac:dyDescent="0.35">
      <c r="B305" s="68"/>
      <c r="C305" s="44"/>
      <c r="D305" s="33"/>
      <c r="E305" s="45"/>
      <c r="F305" s="32"/>
    </row>
    <row r="306" spans="2:6" ht="16.5" thickBot="1" x14ac:dyDescent="0.35">
      <c r="B306" s="70"/>
      <c r="C306" s="39"/>
      <c r="D306" s="33"/>
      <c r="E306" s="47"/>
      <c r="F306" s="32"/>
    </row>
    <row r="307" spans="2:6" ht="16.5" thickBot="1" x14ac:dyDescent="0.35">
      <c r="B307" s="23"/>
      <c r="C307" s="44"/>
      <c r="D307" s="49"/>
      <c r="E307" s="50" t="s">
        <v>14</v>
      </c>
      <c r="F307" s="32">
        <f>SUM(F297:F306)</f>
        <v>59970</v>
      </c>
    </row>
    <row r="311" spans="2:6" ht="15.75" thickBot="1" x14ac:dyDescent="0.3"/>
    <row r="312" spans="2:6" ht="15.75" thickBot="1" x14ac:dyDescent="0.3">
      <c r="B312" s="1"/>
      <c r="C312" s="2" t="s">
        <v>71</v>
      </c>
      <c r="D312" s="55"/>
      <c r="E312" s="4"/>
      <c r="F312" s="56"/>
    </row>
    <row r="313" spans="2:6" ht="15.75" x14ac:dyDescent="0.3">
      <c r="B313" s="6" t="s">
        <v>0</v>
      </c>
      <c r="C313" s="7" t="s">
        <v>72</v>
      </c>
      <c r="D313" s="9"/>
      <c r="E313" s="9"/>
      <c r="F313" s="57"/>
    </row>
    <row r="314" spans="2:6" ht="15.75" x14ac:dyDescent="0.3">
      <c r="B314" s="11" t="s">
        <v>1</v>
      </c>
      <c r="C314" s="12" t="s">
        <v>73</v>
      </c>
      <c r="D314" s="58"/>
      <c r="E314" s="14">
        <v>41844</v>
      </c>
      <c r="F314" s="59"/>
    </row>
    <row r="315" spans="2:6" ht="15.75" x14ac:dyDescent="0.3">
      <c r="B315" s="11" t="s">
        <v>2</v>
      </c>
      <c r="C315" s="16"/>
      <c r="D315" s="60"/>
      <c r="E315" s="14"/>
      <c r="F315" s="59"/>
    </row>
    <row r="316" spans="2:6" ht="15.75" x14ac:dyDescent="0.3">
      <c r="B316" s="11" t="s">
        <v>3</v>
      </c>
      <c r="C316" s="16"/>
      <c r="D316" s="9"/>
      <c r="E316" s="61"/>
      <c r="F316" s="59"/>
    </row>
    <row r="317" spans="2:6" ht="15.75" x14ac:dyDescent="0.3">
      <c r="B317" s="11" t="s">
        <v>4</v>
      </c>
      <c r="C317" s="16" t="s">
        <v>74</v>
      </c>
      <c r="D317" s="9"/>
      <c r="E317" s="59"/>
      <c r="F317" s="59"/>
    </row>
    <row r="318" spans="2:6" ht="15.75" x14ac:dyDescent="0.3">
      <c r="B318" s="114" t="s">
        <v>5</v>
      </c>
      <c r="C318" s="115">
        <v>1</v>
      </c>
      <c r="D318" s="9"/>
      <c r="E318" s="59"/>
      <c r="F318" s="59"/>
    </row>
    <row r="319" spans="2:6" ht="15.75" x14ac:dyDescent="0.3">
      <c r="B319" s="20" t="s">
        <v>6</v>
      </c>
      <c r="C319" s="64"/>
      <c r="D319" s="9"/>
      <c r="E319" s="62"/>
      <c r="F319" s="59"/>
    </row>
    <row r="320" spans="2:6" ht="15.75" x14ac:dyDescent="0.3">
      <c r="B320" s="20" t="s">
        <v>7</v>
      </c>
      <c r="C320" s="21"/>
      <c r="D320" s="9"/>
      <c r="E320" s="62"/>
      <c r="F320" s="59"/>
    </row>
    <row r="321" spans="2:6" ht="16.5" thickBot="1" x14ac:dyDescent="0.35">
      <c r="B321" s="23" t="s">
        <v>8</v>
      </c>
      <c r="C321" s="24"/>
      <c r="D321" s="9"/>
      <c r="E321" s="62"/>
      <c r="F321" s="63"/>
    </row>
    <row r="322" spans="2:6" ht="15.75" thickBot="1" x14ac:dyDescent="0.3">
      <c r="B322" s="26" t="s">
        <v>9</v>
      </c>
      <c r="C322" s="26" t="s">
        <v>10</v>
      </c>
      <c r="D322" s="26" t="s">
        <v>11</v>
      </c>
      <c r="E322" s="27" t="s">
        <v>12</v>
      </c>
      <c r="F322" s="26" t="s">
        <v>13</v>
      </c>
    </row>
    <row r="323" spans="2:6" ht="15.75" x14ac:dyDescent="0.3">
      <c r="B323" s="28"/>
      <c r="C323" s="29"/>
      <c r="D323" s="30"/>
      <c r="E323" s="31"/>
      <c r="F323" s="32"/>
    </row>
    <row r="324" spans="2:6" ht="15.75" x14ac:dyDescent="0.3">
      <c r="B324" s="86">
        <v>111110000</v>
      </c>
      <c r="C324" s="66" t="s">
        <v>76</v>
      </c>
      <c r="D324" s="30">
        <v>1</v>
      </c>
      <c r="E324" s="31">
        <v>1690000</v>
      </c>
      <c r="F324" s="32">
        <f>E324*D324</f>
        <v>1690000</v>
      </c>
    </row>
    <row r="325" spans="2:6" ht="15.75" x14ac:dyDescent="0.3">
      <c r="B325" s="28"/>
      <c r="C325" s="29" t="s">
        <v>77</v>
      </c>
      <c r="D325" s="33"/>
      <c r="E325" s="31"/>
      <c r="F325" s="32"/>
    </row>
    <row r="326" spans="2:6" ht="15.75" x14ac:dyDescent="0.3">
      <c r="B326" s="28"/>
      <c r="C326" s="86" t="s">
        <v>75</v>
      </c>
      <c r="D326" s="33"/>
      <c r="E326" s="31"/>
      <c r="F326" s="32"/>
    </row>
    <row r="327" spans="2:6" ht="15.75" x14ac:dyDescent="0.3">
      <c r="B327" s="36"/>
      <c r="C327" s="33"/>
      <c r="D327" s="33"/>
      <c r="E327" s="35"/>
      <c r="F327" s="32"/>
    </row>
    <row r="328" spans="2:6" ht="15.75" x14ac:dyDescent="0.3">
      <c r="B328" s="36"/>
      <c r="C328" s="36"/>
      <c r="D328" s="33"/>
      <c r="E328" s="35"/>
      <c r="F328" s="32"/>
    </row>
    <row r="329" spans="2:6" ht="15.75" x14ac:dyDescent="0.3">
      <c r="B329" s="67"/>
      <c r="C329" s="37"/>
      <c r="D329" s="33"/>
      <c r="E329" s="35"/>
      <c r="F329" s="32"/>
    </row>
    <row r="330" spans="2:6" ht="15.75" x14ac:dyDescent="0.3">
      <c r="B330" s="68"/>
      <c r="C330" s="39"/>
      <c r="D330" s="33"/>
      <c r="E330" s="40"/>
      <c r="F330" s="32"/>
    </row>
    <row r="331" spans="2:6" ht="15.75" x14ac:dyDescent="0.3">
      <c r="B331" s="69"/>
      <c r="C331" s="42"/>
      <c r="D331" s="30"/>
      <c r="E331" s="43"/>
      <c r="F331" s="32"/>
    </row>
    <row r="332" spans="2:6" ht="16.5" thickBot="1" x14ac:dyDescent="0.35">
      <c r="B332" s="68"/>
      <c r="C332" s="44"/>
      <c r="D332" s="33"/>
      <c r="E332" s="45"/>
      <c r="F332" s="32"/>
    </row>
    <row r="333" spans="2:6" ht="16.5" thickBot="1" x14ac:dyDescent="0.35">
      <c r="B333" s="70"/>
      <c r="C333" s="39"/>
      <c r="D333" s="33"/>
      <c r="E333" s="47"/>
      <c r="F333" s="32"/>
    </row>
    <row r="334" spans="2:6" ht="16.5" thickBot="1" x14ac:dyDescent="0.35">
      <c r="B334" s="23"/>
      <c r="C334" s="44"/>
      <c r="D334" s="49"/>
      <c r="E334" s="50" t="s">
        <v>14</v>
      </c>
      <c r="F334" s="32">
        <f>SUM(F324:F333)</f>
        <v>1690000</v>
      </c>
    </row>
    <row r="337" spans="2:6" ht="15.75" thickBot="1" x14ac:dyDescent="0.3"/>
    <row r="338" spans="2:6" ht="15.75" thickBot="1" x14ac:dyDescent="0.3">
      <c r="B338" s="1"/>
      <c r="C338" s="2" t="s">
        <v>78</v>
      </c>
      <c r="D338" s="3"/>
      <c r="E338" s="4"/>
      <c r="F338" s="5"/>
    </row>
    <row r="339" spans="2:6" ht="15.75" x14ac:dyDescent="0.3">
      <c r="B339" s="6" t="s">
        <v>0</v>
      </c>
      <c r="C339" s="7" t="s">
        <v>19</v>
      </c>
      <c r="D339" s="8"/>
      <c r="E339" s="9"/>
      <c r="F339" s="10"/>
    </row>
    <row r="340" spans="2:6" ht="15.75" x14ac:dyDescent="0.3">
      <c r="B340" s="11" t="s">
        <v>1</v>
      </c>
      <c r="C340" s="12" t="s">
        <v>22</v>
      </c>
      <c r="D340" s="13"/>
      <c r="E340" s="14">
        <v>41844</v>
      </c>
      <c r="F340" s="15"/>
    </row>
    <row r="341" spans="2:6" ht="15.75" x14ac:dyDescent="0.3">
      <c r="B341" s="11" t="s">
        <v>2</v>
      </c>
      <c r="C341" s="16"/>
      <c r="D341" s="17"/>
      <c r="E341" s="18"/>
      <c r="F341" s="15"/>
    </row>
    <row r="342" spans="2:6" ht="15.75" x14ac:dyDescent="0.3">
      <c r="B342" s="11" t="s">
        <v>3</v>
      </c>
      <c r="C342" s="16"/>
      <c r="D342" s="8"/>
      <c r="E342" s="19"/>
      <c r="F342" s="15"/>
    </row>
    <row r="343" spans="2:6" ht="15.75" x14ac:dyDescent="0.3">
      <c r="B343" s="11" t="s">
        <v>4</v>
      </c>
      <c r="C343" s="16">
        <v>108652</v>
      </c>
      <c r="D343" s="8"/>
      <c r="E343" s="15"/>
      <c r="F343" s="15"/>
    </row>
    <row r="344" spans="2:6" ht="15.75" x14ac:dyDescent="0.3">
      <c r="B344" s="114" t="s">
        <v>5</v>
      </c>
      <c r="C344" s="115">
        <v>1</v>
      </c>
      <c r="D344" s="8"/>
      <c r="E344" s="15"/>
      <c r="F344" s="15"/>
    </row>
    <row r="345" spans="2:6" ht="15.75" x14ac:dyDescent="0.3">
      <c r="B345" s="20" t="s">
        <v>6</v>
      </c>
      <c r="C345" s="21">
        <v>7173</v>
      </c>
      <c r="D345" s="8"/>
      <c r="E345" s="22"/>
      <c r="F345" s="15"/>
    </row>
    <row r="346" spans="2:6" ht="15.75" x14ac:dyDescent="0.3">
      <c r="B346" s="20" t="s">
        <v>7</v>
      </c>
      <c r="C346" s="21"/>
      <c r="D346" s="8"/>
      <c r="E346" s="22"/>
      <c r="F346" s="15"/>
    </row>
    <row r="347" spans="2:6" ht="16.5" thickBot="1" x14ac:dyDescent="0.35">
      <c r="B347" s="23" t="s">
        <v>8</v>
      </c>
      <c r="C347" s="24"/>
      <c r="D347" s="8"/>
      <c r="E347" s="22"/>
      <c r="F347" s="25"/>
    </row>
    <row r="348" spans="2:6" ht="15.75" thickBot="1" x14ac:dyDescent="0.3">
      <c r="B348" s="26" t="s">
        <v>9</v>
      </c>
      <c r="C348" s="26" t="s">
        <v>10</v>
      </c>
      <c r="D348" s="26" t="s">
        <v>11</v>
      </c>
      <c r="E348" s="27" t="s">
        <v>12</v>
      </c>
      <c r="F348" s="26" t="s">
        <v>13</v>
      </c>
    </row>
    <row r="349" spans="2:6" ht="15.75" x14ac:dyDescent="0.3">
      <c r="B349" s="28"/>
      <c r="C349" s="29"/>
      <c r="D349" s="30"/>
      <c r="E349" s="31"/>
      <c r="F349" s="32"/>
    </row>
    <row r="350" spans="2:6" ht="15.75" thickBot="1" x14ac:dyDescent="0.3">
      <c r="B350" s="53">
        <v>9910000003</v>
      </c>
      <c r="C350" s="29" t="s">
        <v>85</v>
      </c>
      <c r="D350" s="33">
        <v>1</v>
      </c>
      <c r="E350" s="34">
        <v>120000</v>
      </c>
      <c r="F350" s="32">
        <f>E350*D350</f>
        <v>120000</v>
      </c>
    </row>
    <row r="351" spans="2:6" x14ac:dyDescent="0.25">
      <c r="B351" s="121" t="s">
        <v>79</v>
      </c>
      <c r="C351" s="29" t="s">
        <v>48</v>
      </c>
      <c r="D351" s="33">
        <v>1</v>
      </c>
      <c r="E351" s="34">
        <v>73941</v>
      </c>
      <c r="F351" s="32">
        <f t="shared" ref="F351:F352" si="3">E351*D351</f>
        <v>73941</v>
      </c>
    </row>
    <row r="352" spans="2:6" x14ac:dyDescent="0.25">
      <c r="B352" s="121">
        <v>111110000</v>
      </c>
      <c r="C352" s="33" t="s">
        <v>47</v>
      </c>
      <c r="D352" s="33">
        <v>1</v>
      </c>
      <c r="E352" s="35">
        <v>45000</v>
      </c>
      <c r="F352" s="32">
        <f t="shared" si="3"/>
        <v>45000</v>
      </c>
    </row>
    <row r="353" spans="2:6" ht="15.75" x14ac:dyDescent="0.3">
      <c r="B353" s="36"/>
      <c r="C353" s="33"/>
      <c r="D353" s="33"/>
      <c r="E353" s="35"/>
      <c r="F353" s="32"/>
    </row>
    <row r="354" spans="2:6" ht="15.75" x14ac:dyDescent="0.3">
      <c r="B354" s="36"/>
      <c r="C354" s="33"/>
      <c r="D354" s="33"/>
      <c r="E354" s="35"/>
      <c r="F354" s="32"/>
    </row>
    <row r="355" spans="2:6" ht="15.75" x14ac:dyDescent="0.3">
      <c r="B355" s="28"/>
      <c r="C355" s="37"/>
      <c r="D355" s="33"/>
      <c r="E355" s="120"/>
      <c r="F355" s="32"/>
    </row>
    <row r="356" spans="2:6" ht="15.75" x14ac:dyDescent="0.3">
      <c r="B356" s="38"/>
      <c r="C356" s="39"/>
      <c r="D356" s="33"/>
      <c r="E356" s="40"/>
      <c r="F356" s="32"/>
    </row>
    <row r="357" spans="2:6" ht="15.75" x14ac:dyDescent="0.3">
      <c r="B357" s="41"/>
      <c r="C357" s="42"/>
      <c r="D357" s="30"/>
      <c r="E357" s="43"/>
      <c r="F357" s="32"/>
    </row>
    <row r="358" spans="2:6" ht="16.5" thickBot="1" x14ac:dyDescent="0.35">
      <c r="B358" s="38"/>
      <c r="C358" s="44"/>
      <c r="D358" s="33"/>
      <c r="E358" s="45"/>
      <c r="F358" s="32"/>
    </row>
    <row r="359" spans="2:6" ht="16.5" thickBot="1" x14ac:dyDescent="0.35">
      <c r="B359" s="46"/>
      <c r="C359" s="39"/>
      <c r="D359" s="33"/>
      <c r="E359" s="47"/>
      <c r="F359" s="32"/>
    </row>
    <row r="360" spans="2:6" ht="16.5" thickBot="1" x14ac:dyDescent="0.35">
      <c r="B360" s="48"/>
      <c r="C360" s="44"/>
      <c r="D360" s="49"/>
      <c r="E360" s="50" t="s">
        <v>14</v>
      </c>
      <c r="F360" s="32">
        <f>SUM(F349:F359)</f>
        <v>238941</v>
      </c>
    </row>
    <row r="363" spans="2:6" ht="15.75" thickBot="1" x14ac:dyDescent="0.3"/>
    <row r="364" spans="2:6" ht="15.75" thickBot="1" x14ac:dyDescent="0.3">
      <c r="B364" s="1"/>
      <c r="C364" s="2" t="s">
        <v>80</v>
      </c>
      <c r="D364" s="3"/>
      <c r="E364" s="4"/>
      <c r="F364" s="5"/>
    </row>
    <row r="365" spans="2:6" ht="15.75" x14ac:dyDescent="0.3">
      <c r="B365" s="6" t="s">
        <v>0</v>
      </c>
      <c r="C365" s="7" t="s">
        <v>81</v>
      </c>
      <c r="D365" s="8"/>
      <c r="E365" s="9"/>
      <c r="F365" s="10"/>
    </row>
    <row r="366" spans="2:6" ht="15.75" x14ac:dyDescent="0.3">
      <c r="B366" s="11" t="s">
        <v>1</v>
      </c>
      <c r="C366" s="12" t="s">
        <v>82</v>
      </c>
      <c r="D366" s="13"/>
      <c r="E366" s="14">
        <v>41844</v>
      </c>
      <c r="F366" s="15"/>
    </row>
    <row r="367" spans="2:6" ht="15.75" x14ac:dyDescent="0.3">
      <c r="B367" s="11" t="s">
        <v>2</v>
      </c>
      <c r="C367" s="16"/>
      <c r="D367" s="17"/>
      <c r="E367" s="18"/>
      <c r="F367" s="15"/>
    </row>
    <row r="368" spans="2:6" ht="15.75" x14ac:dyDescent="0.3">
      <c r="B368" s="11" t="s">
        <v>3</v>
      </c>
      <c r="C368" s="16"/>
      <c r="D368" s="8"/>
      <c r="E368" s="19"/>
      <c r="F368" s="15"/>
    </row>
    <row r="369" spans="2:6" ht="15.75" x14ac:dyDescent="0.3">
      <c r="B369" s="11" t="s">
        <v>4</v>
      </c>
      <c r="C369" s="16" t="s">
        <v>23</v>
      </c>
      <c r="D369" s="8"/>
      <c r="E369" s="15"/>
      <c r="F369" s="15"/>
    </row>
    <row r="370" spans="2:6" ht="15.75" x14ac:dyDescent="0.3">
      <c r="B370" s="114" t="s">
        <v>5</v>
      </c>
      <c r="C370" s="115">
        <v>1</v>
      </c>
      <c r="D370" s="8"/>
      <c r="E370" s="15"/>
      <c r="F370" s="15"/>
    </row>
    <row r="371" spans="2:6" ht="15.75" x14ac:dyDescent="0.3">
      <c r="B371" s="20" t="s">
        <v>6</v>
      </c>
      <c r="C371" s="21"/>
      <c r="D371" s="8"/>
      <c r="E371" s="22"/>
      <c r="F371" s="15"/>
    </row>
    <row r="372" spans="2:6" ht="15.75" x14ac:dyDescent="0.3">
      <c r="B372" s="20" t="s">
        <v>7</v>
      </c>
      <c r="C372" s="21"/>
      <c r="D372" s="8"/>
      <c r="E372" s="22"/>
      <c r="F372" s="15"/>
    </row>
    <row r="373" spans="2:6" ht="16.5" thickBot="1" x14ac:dyDescent="0.35">
      <c r="B373" s="23" t="s">
        <v>8</v>
      </c>
      <c r="C373" s="24" t="s">
        <v>83</v>
      </c>
      <c r="D373" s="8"/>
      <c r="E373" s="22"/>
      <c r="F373" s="25"/>
    </row>
    <row r="374" spans="2:6" ht="15.75" thickBot="1" x14ac:dyDescent="0.3">
      <c r="B374" s="26" t="s">
        <v>9</v>
      </c>
      <c r="C374" s="26" t="s">
        <v>10</v>
      </c>
      <c r="D374" s="26" t="s">
        <v>11</v>
      </c>
      <c r="E374" s="27" t="s">
        <v>12</v>
      </c>
      <c r="F374" s="26" t="s">
        <v>13</v>
      </c>
    </row>
    <row r="375" spans="2:6" ht="15.75" x14ac:dyDescent="0.3">
      <c r="B375" s="28"/>
      <c r="C375" s="29"/>
      <c r="D375" s="30"/>
      <c r="E375" s="31"/>
      <c r="F375" s="32"/>
    </row>
    <row r="376" spans="2:6" ht="15.75" thickBot="1" x14ac:dyDescent="0.3">
      <c r="B376" s="53">
        <v>11112222</v>
      </c>
      <c r="C376" s="29" t="s">
        <v>84</v>
      </c>
      <c r="D376" s="33">
        <v>1</v>
      </c>
      <c r="E376" s="34">
        <v>100000</v>
      </c>
      <c r="F376" s="32">
        <f>E376*D376</f>
        <v>100000</v>
      </c>
    </row>
    <row r="377" spans="2:6" x14ac:dyDescent="0.25">
      <c r="B377" s="121"/>
      <c r="C377" s="29"/>
      <c r="D377" s="33"/>
      <c r="E377" s="34"/>
      <c r="F377" s="32"/>
    </row>
    <row r="378" spans="2:6" x14ac:dyDescent="0.25">
      <c r="B378" s="121"/>
      <c r="C378" s="33"/>
      <c r="D378" s="33"/>
      <c r="E378" s="35"/>
      <c r="F378" s="32"/>
    </row>
    <row r="379" spans="2:6" ht="15.75" x14ac:dyDescent="0.3">
      <c r="B379" s="36"/>
      <c r="C379" s="33"/>
      <c r="D379" s="33"/>
      <c r="E379" s="35"/>
      <c r="F379" s="32"/>
    </row>
    <row r="380" spans="2:6" ht="15.75" x14ac:dyDescent="0.3">
      <c r="B380" s="36"/>
      <c r="C380" s="33"/>
      <c r="D380" s="33"/>
      <c r="E380" s="35"/>
      <c r="F380" s="32"/>
    </row>
    <row r="381" spans="2:6" ht="15.75" x14ac:dyDescent="0.3">
      <c r="B381" s="28"/>
      <c r="C381" s="37"/>
      <c r="D381" s="33"/>
      <c r="E381" s="120"/>
      <c r="F381" s="32"/>
    </row>
    <row r="382" spans="2:6" ht="15.75" x14ac:dyDescent="0.3">
      <c r="B382" s="38"/>
      <c r="C382" s="39"/>
      <c r="D382" s="33"/>
      <c r="E382" s="40"/>
      <c r="F382" s="32"/>
    </row>
    <row r="383" spans="2:6" ht="15.75" x14ac:dyDescent="0.3">
      <c r="B383" s="41"/>
      <c r="C383" s="42"/>
      <c r="D383" s="30"/>
      <c r="E383" s="43"/>
      <c r="F383" s="32"/>
    </row>
    <row r="384" spans="2:6" ht="16.5" thickBot="1" x14ac:dyDescent="0.35">
      <c r="B384" s="38"/>
      <c r="C384" s="44"/>
      <c r="D384" s="33"/>
      <c r="E384" s="45"/>
      <c r="F384" s="32"/>
    </row>
    <row r="385" spans="2:6" ht="16.5" thickBot="1" x14ac:dyDescent="0.35">
      <c r="B385" s="46"/>
      <c r="C385" s="39"/>
      <c r="D385" s="33"/>
      <c r="E385" s="47"/>
      <c r="F385" s="32"/>
    </row>
    <row r="386" spans="2:6" ht="16.5" thickBot="1" x14ac:dyDescent="0.35">
      <c r="B386" s="48"/>
      <c r="C386" s="44"/>
      <c r="D386" s="49"/>
      <c r="E386" s="50" t="s">
        <v>14</v>
      </c>
      <c r="F386" s="32">
        <f>SUM(F376:F385)</f>
        <v>100000</v>
      </c>
    </row>
    <row r="389" spans="2:6" ht="15.75" thickBot="1" x14ac:dyDescent="0.3"/>
    <row r="390" spans="2:6" ht="15.75" thickBot="1" x14ac:dyDescent="0.3">
      <c r="B390" s="1"/>
      <c r="C390" s="2" t="s">
        <v>86</v>
      </c>
      <c r="D390" s="3"/>
      <c r="E390" s="4"/>
      <c r="F390" s="5"/>
    </row>
    <row r="391" spans="2:6" ht="15.75" x14ac:dyDescent="0.3">
      <c r="B391" s="6" t="s">
        <v>0</v>
      </c>
      <c r="C391" s="7" t="s">
        <v>87</v>
      </c>
      <c r="D391" s="8"/>
      <c r="E391" s="9"/>
      <c r="F391" s="10"/>
    </row>
    <row r="392" spans="2:6" ht="15.75" x14ac:dyDescent="0.3">
      <c r="B392" s="11" t="s">
        <v>1</v>
      </c>
      <c r="C392" s="12" t="s">
        <v>88</v>
      </c>
      <c r="D392" s="13"/>
      <c r="E392" s="14">
        <v>41844</v>
      </c>
      <c r="F392" s="15"/>
    </row>
    <row r="393" spans="2:6" ht="15.75" x14ac:dyDescent="0.3">
      <c r="B393" s="11" t="s">
        <v>2</v>
      </c>
      <c r="C393" s="16"/>
      <c r="D393" s="17"/>
      <c r="E393" s="18"/>
      <c r="F393" s="15"/>
    </row>
    <row r="394" spans="2:6" ht="15.75" x14ac:dyDescent="0.3">
      <c r="B394" s="11" t="s">
        <v>3</v>
      </c>
      <c r="C394" s="16"/>
      <c r="D394" s="8"/>
      <c r="E394" s="19"/>
      <c r="F394" s="15"/>
    </row>
    <row r="395" spans="2:6" ht="15.75" x14ac:dyDescent="0.3">
      <c r="B395" s="11" t="s">
        <v>4</v>
      </c>
      <c r="C395" s="16">
        <v>79514</v>
      </c>
      <c r="D395" s="8"/>
      <c r="E395" s="15"/>
      <c r="F395" s="15"/>
    </row>
    <row r="396" spans="2:6" ht="15.75" x14ac:dyDescent="0.3">
      <c r="B396" s="114" t="s">
        <v>5</v>
      </c>
      <c r="C396" s="115">
        <v>1</v>
      </c>
      <c r="D396" s="8"/>
      <c r="E396" s="15"/>
      <c r="F396" s="15"/>
    </row>
    <row r="397" spans="2:6" ht="15.75" x14ac:dyDescent="0.3">
      <c r="B397" s="20" t="s">
        <v>6</v>
      </c>
      <c r="C397" s="21"/>
      <c r="D397" s="8"/>
      <c r="E397" s="22"/>
      <c r="F397" s="15"/>
    </row>
    <row r="398" spans="2:6" ht="15.75" x14ac:dyDescent="0.3">
      <c r="B398" s="20" t="s">
        <v>7</v>
      </c>
      <c r="C398" s="21"/>
      <c r="D398" s="8"/>
      <c r="E398" s="22"/>
      <c r="F398" s="15"/>
    </row>
    <row r="399" spans="2:6" ht="16.5" thickBot="1" x14ac:dyDescent="0.35">
      <c r="B399" s="23" t="s">
        <v>8</v>
      </c>
      <c r="C399" s="24"/>
      <c r="D399" s="8"/>
      <c r="E399" s="22"/>
      <c r="F399" s="25"/>
    </row>
    <row r="400" spans="2:6" ht="15.75" thickBot="1" x14ac:dyDescent="0.3">
      <c r="B400" s="26" t="s">
        <v>9</v>
      </c>
      <c r="C400" s="26" t="s">
        <v>10</v>
      </c>
      <c r="D400" s="26" t="s">
        <v>11</v>
      </c>
      <c r="E400" s="27" t="s">
        <v>12</v>
      </c>
      <c r="F400" s="26" t="s">
        <v>13</v>
      </c>
    </row>
    <row r="401" spans="2:6" ht="15.75" x14ac:dyDescent="0.3">
      <c r="B401" s="28"/>
      <c r="C401" s="29"/>
      <c r="D401" s="30"/>
      <c r="E401" s="31"/>
      <c r="F401" s="32"/>
    </row>
    <row r="402" spans="2:6" ht="15.75" thickBot="1" x14ac:dyDescent="0.3">
      <c r="B402" s="53">
        <v>9910000003</v>
      </c>
      <c r="C402" s="29" t="s">
        <v>85</v>
      </c>
      <c r="D402" s="33">
        <v>1</v>
      </c>
      <c r="E402" s="34">
        <v>119750</v>
      </c>
      <c r="F402" s="32">
        <f>E402*D402</f>
        <v>119750</v>
      </c>
    </row>
    <row r="403" spans="2:6" x14ac:dyDescent="0.25">
      <c r="B403" s="121"/>
      <c r="C403" s="29"/>
      <c r="D403" s="33"/>
      <c r="E403" s="34"/>
      <c r="F403" s="32"/>
    </row>
    <row r="404" spans="2:6" x14ac:dyDescent="0.25">
      <c r="B404" s="121"/>
      <c r="C404" s="33"/>
      <c r="D404" s="33"/>
      <c r="E404" s="35"/>
      <c r="F404" s="32"/>
    </row>
    <row r="405" spans="2:6" ht="15.75" x14ac:dyDescent="0.3">
      <c r="B405" s="36"/>
      <c r="C405" s="33"/>
      <c r="D405" s="33"/>
      <c r="E405" s="35"/>
      <c r="F405" s="32"/>
    </row>
    <row r="406" spans="2:6" ht="15.75" x14ac:dyDescent="0.3">
      <c r="B406" s="36"/>
      <c r="C406" s="33"/>
      <c r="D406" s="33"/>
      <c r="E406" s="35"/>
      <c r="F406" s="32"/>
    </row>
    <row r="407" spans="2:6" ht="15.75" x14ac:dyDescent="0.3">
      <c r="B407" s="28"/>
      <c r="C407" s="37"/>
      <c r="D407" s="33"/>
      <c r="E407" s="120"/>
      <c r="F407" s="32"/>
    </row>
    <row r="408" spans="2:6" ht="15.75" x14ac:dyDescent="0.3">
      <c r="B408" s="38"/>
      <c r="C408" s="39"/>
      <c r="D408" s="33"/>
      <c r="E408" s="40"/>
      <c r="F408" s="32"/>
    </row>
    <row r="409" spans="2:6" ht="15.75" x14ac:dyDescent="0.3">
      <c r="B409" s="41"/>
      <c r="C409" s="42"/>
      <c r="D409" s="30"/>
      <c r="E409" s="43"/>
      <c r="F409" s="32"/>
    </row>
    <row r="410" spans="2:6" ht="16.5" thickBot="1" x14ac:dyDescent="0.35">
      <c r="B410" s="38"/>
      <c r="C410" s="44"/>
      <c r="D410" s="33"/>
      <c r="E410" s="45"/>
      <c r="F410" s="32"/>
    </row>
    <row r="411" spans="2:6" ht="16.5" thickBot="1" x14ac:dyDescent="0.35">
      <c r="B411" s="46"/>
      <c r="C411" s="39"/>
      <c r="D411" s="33"/>
      <c r="E411" s="47"/>
      <c r="F411" s="32"/>
    </row>
    <row r="412" spans="2:6" ht="16.5" thickBot="1" x14ac:dyDescent="0.35">
      <c r="B412" s="48"/>
      <c r="C412" s="44"/>
      <c r="D412" s="49"/>
      <c r="E412" s="50" t="s">
        <v>14</v>
      </c>
      <c r="F412" s="32">
        <f>SUM(F402:F411)</f>
        <v>119750</v>
      </c>
    </row>
    <row r="415" spans="2:6" ht="15.75" thickBot="1" x14ac:dyDescent="0.3"/>
    <row r="416" spans="2:6" ht="15.75" thickBot="1" x14ac:dyDescent="0.3">
      <c r="B416" s="1"/>
      <c r="C416" s="2" t="s">
        <v>89</v>
      </c>
      <c r="D416" s="3"/>
      <c r="E416" s="4"/>
      <c r="F416" s="5"/>
    </row>
    <row r="417" spans="2:6" ht="15.75" x14ac:dyDescent="0.3">
      <c r="B417" s="6" t="s">
        <v>0</v>
      </c>
      <c r="C417" s="7" t="s">
        <v>91</v>
      </c>
      <c r="D417" s="8"/>
      <c r="E417" s="9"/>
      <c r="F417" s="10"/>
    </row>
    <row r="418" spans="2:6" ht="15.75" x14ac:dyDescent="0.3">
      <c r="B418" s="11" t="s">
        <v>1</v>
      </c>
      <c r="C418" s="12" t="s">
        <v>90</v>
      </c>
      <c r="D418" s="13"/>
      <c r="E418" s="14">
        <v>41844</v>
      </c>
      <c r="F418" s="15"/>
    </row>
    <row r="419" spans="2:6" ht="15.75" x14ac:dyDescent="0.3">
      <c r="B419" s="11" t="s">
        <v>2</v>
      </c>
      <c r="C419" s="16"/>
      <c r="D419" s="17"/>
      <c r="E419" s="18"/>
      <c r="F419" s="15"/>
    </row>
    <row r="420" spans="2:6" ht="15.75" x14ac:dyDescent="0.3">
      <c r="B420" s="11" t="s">
        <v>3</v>
      </c>
      <c r="C420" s="16"/>
      <c r="D420" s="8"/>
      <c r="E420" s="19"/>
      <c r="F420" s="15"/>
    </row>
    <row r="421" spans="2:6" ht="15.75" x14ac:dyDescent="0.3">
      <c r="B421" s="11" t="s">
        <v>4</v>
      </c>
      <c r="C421" s="16">
        <v>448134</v>
      </c>
      <c r="D421" s="8"/>
      <c r="E421" s="15"/>
      <c r="F421" s="15"/>
    </row>
    <row r="422" spans="2:6" ht="15.75" x14ac:dyDescent="0.3">
      <c r="B422" s="114" t="s">
        <v>5</v>
      </c>
      <c r="C422" s="115">
        <v>1</v>
      </c>
      <c r="D422" s="8"/>
      <c r="E422" s="15"/>
      <c r="F422" s="15"/>
    </row>
    <row r="423" spans="2:6" ht="15.75" x14ac:dyDescent="0.3">
      <c r="B423" s="20" t="s">
        <v>6</v>
      </c>
      <c r="C423" s="21"/>
      <c r="D423" s="8"/>
      <c r="E423" s="22"/>
      <c r="F423" s="15"/>
    </row>
    <row r="424" spans="2:6" ht="15.75" x14ac:dyDescent="0.3">
      <c r="B424" s="20" t="s">
        <v>7</v>
      </c>
      <c r="C424" s="21"/>
      <c r="D424" s="8"/>
      <c r="E424" s="22"/>
      <c r="F424" s="15"/>
    </row>
    <row r="425" spans="2:6" ht="16.5" thickBot="1" x14ac:dyDescent="0.35">
      <c r="B425" s="23" t="s">
        <v>8</v>
      </c>
      <c r="C425" s="24"/>
      <c r="D425" s="8"/>
      <c r="E425" s="22"/>
      <c r="F425" s="25"/>
    </row>
    <row r="426" spans="2:6" ht="15.75" thickBot="1" x14ac:dyDescent="0.3">
      <c r="B426" s="26" t="s">
        <v>9</v>
      </c>
      <c r="C426" s="26" t="s">
        <v>10</v>
      </c>
      <c r="D426" s="26" t="s">
        <v>11</v>
      </c>
      <c r="E426" s="27" t="s">
        <v>12</v>
      </c>
      <c r="F426" s="26" t="s">
        <v>13</v>
      </c>
    </row>
    <row r="427" spans="2:6" ht="15.75" x14ac:dyDescent="0.3">
      <c r="B427" s="28"/>
      <c r="C427" s="29"/>
      <c r="D427" s="30"/>
      <c r="E427" s="122"/>
      <c r="F427" s="32"/>
    </row>
    <row r="428" spans="2:6" x14ac:dyDescent="0.25">
      <c r="B428" s="121">
        <v>553653</v>
      </c>
      <c r="C428" s="29" t="s">
        <v>92</v>
      </c>
      <c r="D428" s="33">
        <v>1</v>
      </c>
      <c r="E428" s="123">
        <v>1044446</v>
      </c>
      <c r="F428" s="32">
        <f>E428*D428</f>
        <v>1044446</v>
      </c>
    </row>
    <row r="429" spans="2:6" ht="15.75" x14ac:dyDescent="0.3">
      <c r="B429" s="86">
        <v>3200000000</v>
      </c>
      <c r="C429" s="66" t="s">
        <v>66</v>
      </c>
      <c r="D429" s="33">
        <v>1</v>
      </c>
      <c r="E429" s="124">
        <v>350000</v>
      </c>
      <c r="F429" s="32">
        <f>E429*D429</f>
        <v>350000</v>
      </c>
    </row>
    <row r="430" spans="2:6" ht="15.75" x14ac:dyDescent="0.3">
      <c r="B430" s="86"/>
      <c r="C430" s="66"/>
      <c r="D430" s="33"/>
      <c r="E430" s="125"/>
      <c r="F430" s="32"/>
    </row>
    <row r="431" spans="2:6" ht="15.75" x14ac:dyDescent="0.3">
      <c r="B431" s="36"/>
      <c r="C431" s="33"/>
      <c r="D431" s="33"/>
      <c r="E431" s="35"/>
      <c r="F431" s="32"/>
    </row>
    <row r="432" spans="2:6" ht="15.75" x14ac:dyDescent="0.3">
      <c r="B432" s="36"/>
      <c r="C432" s="33"/>
      <c r="D432" s="33"/>
      <c r="E432" s="35"/>
      <c r="F432" s="32"/>
    </row>
    <row r="433" spans="2:6" ht="15.75" x14ac:dyDescent="0.3">
      <c r="B433" s="28"/>
      <c r="C433" s="37"/>
      <c r="D433" s="33"/>
      <c r="E433" s="120"/>
      <c r="F433" s="32"/>
    </row>
    <row r="434" spans="2:6" ht="15.75" x14ac:dyDescent="0.3">
      <c r="B434" s="38"/>
      <c r="C434" s="39"/>
      <c r="D434" s="33"/>
      <c r="E434" s="40"/>
      <c r="F434" s="32"/>
    </row>
    <row r="435" spans="2:6" ht="15.75" x14ac:dyDescent="0.3">
      <c r="B435" s="41"/>
      <c r="C435" s="42"/>
      <c r="D435" s="30"/>
      <c r="E435" s="43"/>
      <c r="F435" s="32"/>
    </row>
    <row r="436" spans="2:6" ht="16.5" thickBot="1" x14ac:dyDescent="0.35">
      <c r="B436" s="38"/>
      <c r="C436" s="44"/>
      <c r="D436" s="33"/>
      <c r="E436" s="45"/>
      <c r="F436" s="32"/>
    </row>
    <row r="437" spans="2:6" ht="16.5" thickBot="1" x14ac:dyDescent="0.35">
      <c r="B437" s="46"/>
      <c r="C437" s="39"/>
      <c r="D437" s="33"/>
      <c r="E437" s="47"/>
      <c r="F437" s="32"/>
    </row>
    <row r="438" spans="2:6" ht="16.5" thickBot="1" x14ac:dyDescent="0.35">
      <c r="B438" s="48"/>
      <c r="C438" s="44"/>
      <c r="D438" s="49"/>
      <c r="E438" s="50" t="s">
        <v>14</v>
      </c>
      <c r="F438" s="32">
        <f>SUM(F428:F437)</f>
        <v>1394446</v>
      </c>
    </row>
    <row r="442" spans="2:6" ht="15.75" thickBot="1" x14ac:dyDescent="0.3"/>
    <row r="443" spans="2:6" ht="15.75" thickBot="1" x14ac:dyDescent="0.3">
      <c r="B443" s="1"/>
      <c r="C443" s="2" t="s">
        <v>93</v>
      </c>
      <c r="D443" s="3"/>
      <c r="E443" s="4"/>
      <c r="F443" s="5"/>
    </row>
    <row r="444" spans="2:6" ht="15.75" x14ac:dyDescent="0.3">
      <c r="B444" s="6" t="s">
        <v>0</v>
      </c>
      <c r="C444" s="7" t="s">
        <v>95</v>
      </c>
      <c r="D444" s="8"/>
      <c r="E444" s="9"/>
      <c r="F444" s="10"/>
    </row>
    <row r="445" spans="2:6" ht="15.75" x14ac:dyDescent="0.3">
      <c r="B445" s="11" t="s">
        <v>1</v>
      </c>
      <c r="C445" s="12" t="s">
        <v>94</v>
      </c>
      <c r="D445" s="13"/>
      <c r="E445" s="14">
        <v>41844</v>
      </c>
      <c r="F445" s="15"/>
    </row>
    <row r="446" spans="2:6" ht="15.75" x14ac:dyDescent="0.3">
      <c r="B446" s="11" t="s">
        <v>2</v>
      </c>
      <c r="C446" s="16"/>
      <c r="D446" s="17"/>
      <c r="E446" s="18"/>
      <c r="F446" s="15"/>
    </row>
    <row r="447" spans="2:6" ht="15.75" x14ac:dyDescent="0.3">
      <c r="B447" s="11" t="s">
        <v>3</v>
      </c>
      <c r="C447" s="16"/>
      <c r="D447" s="8"/>
      <c r="E447" s="19"/>
      <c r="F447" s="15"/>
    </row>
    <row r="448" spans="2:6" ht="15.75" x14ac:dyDescent="0.3">
      <c r="B448" s="11" t="s">
        <v>4</v>
      </c>
      <c r="C448" s="16">
        <v>237708</v>
      </c>
      <c r="D448" s="8"/>
      <c r="E448" s="15"/>
      <c r="F448" s="15"/>
    </row>
    <row r="449" spans="2:6" ht="15.75" x14ac:dyDescent="0.3">
      <c r="B449" s="114" t="s">
        <v>5</v>
      </c>
      <c r="C449" s="115">
        <v>1</v>
      </c>
      <c r="D449" s="8"/>
      <c r="E449" s="15"/>
      <c r="F449" s="15"/>
    </row>
    <row r="450" spans="2:6" ht="15.75" x14ac:dyDescent="0.3">
      <c r="B450" s="20" t="s">
        <v>6</v>
      </c>
      <c r="C450" s="21"/>
      <c r="D450" s="8"/>
      <c r="E450" s="22"/>
      <c r="F450" s="15"/>
    </row>
    <row r="451" spans="2:6" ht="15.75" x14ac:dyDescent="0.3">
      <c r="B451" s="20" t="s">
        <v>7</v>
      </c>
      <c r="C451" s="21"/>
      <c r="D451" s="8"/>
      <c r="E451" s="22"/>
      <c r="F451" s="15"/>
    </row>
    <row r="452" spans="2:6" ht="16.5" thickBot="1" x14ac:dyDescent="0.35">
      <c r="B452" s="23" t="s">
        <v>8</v>
      </c>
      <c r="C452" s="24"/>
      <c r="D452" s="8"/>
      <c r="E452" s="22"/>
      <c r="F452" s="25"/>
    </row>
    <row r="453" spans="2:6" ht="15.75" thickBot="1" x14ac:dyDescent="0.3">
      <c r="B453" s="26" t="s">
        <v>9</v>
      </c>
      <c r="C453" s="26" t="s">
        <v>10</v>
      </c>
      <c r="D453" s="26" t="s">
        <v>11</v>
      </c>
      <c r="E453" s="27" t="s">
        <v>12</v>
      </c>
      <c r="F453" s="26" t="s">
        <v>13</v>
      </c>
    </row>
    <row r="454" spans="2:6" ht="15.75" x14ac:dyDescent="0.3">
      <c r="B454" s="28"/>
      <c r="C454" s="29"/>
      <c r="D454" s="30"/>
      <c r="E454" s="31"/>
      <c r="F454" s="32"/>
    </row>
    <row r="455" spans="2:6" ht="15.75" x14ac:dyDescent="0.3">
      <c r="B455" s="86" t="s">
        <v>97</v>
      </c>
      <c r="C455" s="66" t="s">
        <v>96</v>
      </c>
      <c r="D455" s="33">
        <v>1</v>
      </c>
      <c r="E455" s="34">
        <v>67000</v>
      </c>
      <c r="F455" s="32">
        <f>E455*D455</f>
        <v>67000</v>
      </c>
    </row>
    <row r="456" spans="2:6" x14ac:dyDescent="0.25">
      <c r="B456" s="121"/>
      <c r="C456" s="29"/>
      <c r="D456" s="33"/>
      <c r="E456" s="34"/>
      <c r="F456" s="32"/>
    </row>
    <row r="457" spans="2:6" x14ac:dyDescent="0.25">
      <c r="B457" s="121"/>
      <c r="C457" s="33"/>
      <c r="D457" s="33"/>
      <c r="E457" s="35"/>
      <c r="F457" s="32"/>
    </row>
    <row r="458" spans="2:6" ht="15.75" x14ac:dyDescent="0.3">
      <c r="B458" s="36"/>
      <c r="C458" s="33"/>
      <c r="D458" s="33"/>
      <c r="E458" s="35"/>
      <c r="F458" s="32"/>
    </row>
    <row r="459" spans="2:6" ht="15.75" x14ac:dyDescent="0.3">
      <c r="B459" s="36"/>
      <c r="C459" s="33"/>
      <c r="D459" s="33"/>
      <c r="E459" s="35"/>
      <c r="F459" s="32"/>
    </row>
    <row r="460" spans="2:6" ht="15.75" x14ac:dyDescent="0.3">
      <c r="B460" s="28"/>
      <c r="C460" s="37"/>
      <c r="D460" s="33"/>
      <c r="E460" s="120"/>
      <c r="F460" s="32"/>
    </row>
    <row r="461" spans="2:6" ht="15.75" x14ac:dyDescent="0.3">
      <c r="B461" s="38"/>
      <c r="C461" s="39"/>
      <c r="D461" s="33"/>
      <c r="E461" s="40"/>
      <c r="F461" s="32"/>
    </row>
    <row r="462" spans="2:6" ht="15.75" x14ac:dyDescent="0.3">
      <c r="B462" s="41"/>
      <c r="C462" s="42"/>
      <c r="D462" s="30"/>
      <c r="E462" s="43"/>
      <c r="F462" s="32"/>
    </row>
    <row r="463" spans="2:6" ht="16.5" thickBot="1" x14ac:dyDescent="0.35">
      <c r="B463" s="38"/>
      <c r="C463" s="44"/>
      <c r="D463" s="33"/>
      <c r="E463" s="45"/>
      <c r="F463" s="32"/>
    </row>
    <row r="464" spans="2:6" ht="16.5" thickBot="1" x14ac:dyDescent="0.35">
      <c r="B464" s="46"/>
      <c r="C464" s="39"/>
      <c r="D464" s="33"/>
      <c r="E464" s="47"/>
      <c r="F464" s="32"/>
    </row>
    <row r="465" spans="2:6" ht="16.5" thickBot="1" x14ac:dyDescent="0.35">
      <c r="B465" s="48"/>
      <c r="C465" s="44"/>
      <c r="D465" s="49"/>
      <c r="E465" s="50" t="s">
        <v>14</v>
      </c>
      <c r="F465" s="32">
        <f>SUM(F455:F464)</f>
        <v>67000</v>
      </c>
    </row>
    <row r="469" spans="2:6" ht="15.75" thickBot="1" x14ac:dyDescent="0.3"/>
    <row r="470" spans="2:6" ht="15.75" thickBot="1" x14ac:dyDescent="0.3">
      <c r="B470" s="1"/>
      <c r="C470" s="2" t="s">
        <v>101</v>
      </c>
      <c r="D470" s="3"/>
      <c r="E470" s="4"/>
      <c r="F470" s="5"/>
    </row>
    <row r="471" spans="2:6" ht="16.5" thickBot="1" x14ac:dyDescent="0.35">
      <c r="B471" s="6" t="s">
        <v>0</v>
      </c>
      <c r="C471" s="51" t="s">
        <v>34</v>
      </c>
      <c r="D471" s="8"/>
      <c r="E471" s="9"/>
      <c r="F471" s="10"/>
    </row>
    <row r="472" spans="2:6" ht="16.5" thickBot="1" x14ac:dyDescent="0.35">
      <c r="B472" s="11" t="s">
        <v>1</v>
      </c>
      <c r="C472" s="51" t="s">
        <v>20</v>
      </c>
      <c r="D472" s="13"/>
      <c r="E472" s="14">
        <v>41849</v>
      </c>
      <c r="F472" s="15"/>
    </row>
    <row r="473" spans="2:6" ht="15.75" x14ac:dyDescent="0.3">
      <c r="B473" s="126" t="s">
        <v>2</v>
      </c>
      <c r="C473" s="16"/>
      <c r="D473" s="17"/>
      <c r="E473" s="18"/>
      <c r="F473" s="15"/>
    </row>
    <row r="474" spans="2:6" ht="15.75" x14ac:dyDescent="0.3">
      <c r="B474" s="11" t="s">
        <v>3</v>
      </c>
      <c r="C474" s="16"/>
      <c r="D474" s="8"/>
      <c r="E474" s="19"/>
      <c r="F474" s="15"/>
    </row>
    <row r="475" spans="2:6" ht="15.75" x14ac:dyDescent="0.3">
      <c r="B475" s="11" t="s">
        <v>4</v>
      </c>
      <c r="C475" s="16" t="s">
        <v>102</v>
      </c>
      <c r="D475" s="8"/>
      <c r="E475" s="15"/>
      <c r="F475" s="15"/>
    </row>
    <row r="476" spans="2:6" ht="15.75" x14ac:dyDescent="0.3">
      <c r="B476" s="114" t="s">
        <v>5</v>
      </c>
      <c r="C476" s="115">
        <v>1</v>
      </c>
      <c r="D476" s="8"/>
      <c r="E476" s="15"/>
      <c r="F476" s="15"/>
    </row>
    <row r="477" spans="2:6" ht="15.75" x14ac:dyDescent="0.3">
      <c r="B477" s="20" t="s">
        <v>6</v>
      </c>
      <c r="C477" s="16" t="s">
        <v>98</v>
      </c>
      <c r="D477" s="8"/>
      <c r="E477" s="22"/>
      <c r="F477" s="15"/>
    </row>
    <row r="478" spans="2:6" ht="15.75" x14ac:dyDescent="0.3">
      <c r="B478" s="20" t="s">
        <v>7</v>
      </c>
      <c r="C478" s="21"/>
      <c r="D478" s="8"/>
      <c r="E478" s="22"/>
      <c r="F478" s="15"/>
    </row>
    <row r="479" spans="2:6" ht="16.5" thickBot="1" x14ac:dyDescent="0.35">
      <c r="B479" s="23" t="s">
        <v>8</v>
      </c>
      <c r="C479" s="24"/>
      <c r="D479" s="8"/>
      <c r="E479" s="22"/>
      <c r="F479" s="25"/>
    </row>
    <row r="480" spans="2:6" ht="15.75" thickBot="1" x14ac:dyDescent="0.3">
      <c r="B480" s="26" t="s">
        <v>9</v>
      </c>
      <c r="C480" s="26" t="s">
        <v>10</v>
      </c>
      <c r="D480" s="26" t="s">
        <v>11</v>
      </c>
      <c r="E480" s="27" t="s">
        <v>12</v>
      </c>
      <c r="F480" s="26" t="s">
        <v>13</v>
      </c>
    </row>
    <row r="481" spans="2:6" ht="15.75" x14ac:dyDescent="0.3">
      <c r="B481" s="28"/>
      <c r="C481" s="29"/>
      <c r="D481" s="30"/>
      <c r="E481" s="31"/>
      <c r="F481" s="32"/>
    </row>
    <row r="482" spans="2:6" ht="15.75" thickBot="1" x14ac:dyDescent="0.3">
      <c r="B482" s="127" t="s">
        <v>99</v>
      </c>
      <c r="C482" s="101" t="s">
        <v>100</v>
      </c>
      <c r="D482" s="52">
        <v>30</v>
      </c>
      <c r="E482" s="34">
        <v>40426.665999999997</v>
      </c>
      <c r="F482" s="32">
        <f>E482*D482</f>
        <v>1212799.98</v>
      </c>
    </row>
    <row r="483" spans="2:6" ht="15.75" x14ac:dyDescent="0.3">
      <c r="B483" s="28"/>
      <c r="C483" s="29"/>
      <c r="D483" s="33"/>
      <c r="E483" s="34"/>
      <c r="F483" s="32"/>
    </row>
    <row r="484" spans="2:6" ht="15.75" x14ac:dyDescent="0.3">
      <c r="B484" s="28"/>
      <c r="C484" s="33"/>
      <c r="D484" s="33"/>
      <c r="E484" s="35"/>
      <c r="F484" s="32"/>
    </row>
    <row r="485" spans="2:6" ht="15.75" x14ac:dyDescent="0.3">
      <c r="B485" s="36"/>
      <c r="C485" s="33"/>
      <c r="D485" s="33"/>
      <c r="E485" s="35"/>
      <c r="F485" s="32"/>
    </row>
    <row r="486" spans="2:6" ht="15.75" x14ac:dyDescent="0.3">
      <c r="B486" s="36"/>
      <c r="C486" s="33"/>
      <c r="D486" s="33"/>
      <c r="E486" s="35"/>
      <c r="F486" s="32"/>
    </row>
    <row r="487" spans="2:6" ht="15.75" x14ac:dyDescent="0.3">
      <c r="B487" s="28"/>
      <c r="C487" s="37"/>
      <c r="D487" s="33"/>
      <c r="E487" s="35"/>
      <c r="F487" s="32"/>
    </row>
    <row r="488" spans="2:6" ht="15.75" x14ac:dyDescent="0.3">
      <c r="B488" s="38"/>
      <c r="C488" s="39"/>
      <c r="D488" s="33"/>
      <c r="E488" s="40"/>
      <c r="F488" s="32"/>
    </row>
    <row r="489" spans="2:6" ht="15.75" x14ac:dyDescent="0.3">
      <c r="B489" s="41"/>
      <c r="C489" s="42"/>
      <c r="D489" s="30"/>
      <c r="E489" s="43"/>
      <c r="F489" s="32"/>
    </row>
    <row r="490" spans="2:6" ht="16.5" thickBot="1" x14ac:dyDescent="0.35">
      <c r="B490" s="38"/>
      <c r="C490" s="44"/>
      <c r="D490" s="33"/>
      <c r="E490" s="45"/>
      <c r="F490" s="32"/>
    </row>
    <row r="491" spans="2:6" ht="16.5" thickBot="1" x14ac:dyDescent="0.35">
      <c r="B491" s="46"/>
      <c r="C491" s="39"/>
      <c r="D491" s="33"/>
      <c r="E491" s="47"/>
      <c r="F491" s="32"/>
    </row>
    <row r="492" spans="2:6" ht="16.5" thickBot="1" x14ac:dyDescent="0.35">
      <c r="B492" s="48"/>
      <c r="C492" s="44"/>
      <c r="D492" s="49"/>
      <c r="E492" s="50" t="s">
        <v>14</v>
      </c>
      <c r="F492" s="32">
        <f>SUM(F481:F491)</f>
        <v>1212799.98</v>
      </c>
    </row>
    <row r="500" spans="9:10" ht="15.75" x14ac:dyDescent="0.25">
      <c r="I500" s="73" t="s">
        <v>43</v>
      </c>
      <c r="J500" s="72">
        <f>F26+F52+F82+F108+F137+F169+F195+F221+F280+F249+F307+F334+F360+F386+F412+F438+F465+F492</f>
        <v>9131959.9800000004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FACTURADO AL 21-07-2014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2014-07-29T22:11:32Z</dcterms:modified>
</cp:coreProperties>
</file>