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73" i="1" l="1"/>
  <c r="F367" i="1"/>
  <c r="F359" i="1"/>
  <c r="F357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26" i="1"/>
  <c r="F341" i="1" s="1"/>
  <c r="F302" i="1" l="1"/>
  <c r="F303" i="1"/>
  <c r="F304" i="1"/>
  <c r="F301" i="1"/>
  <c r="F311" i="1" s="1"/>
  <c r="F275" i="1" l="1"/>
  <c r="F285" i="1" s="1"/>
  <c r="F248" i="1" l="1"/>
  <c r="F259" i="1" s="1"/>
  <c r="F222" i="1"/>
  <c r="F233" i="1" s="1"/>
  <c r="F196" i="1"/>
  <c r="F207" i="1" s="1"/>
  <c r="F170" i="1" l="1"/>
  <c r="F181" i="1" s="1"/>
  <c r="F144" i="1"/>
  <c r="F155" i="1" s="1"/>
  <c r="F118" i="1" l="1"/>
  <c r="F92" i="1"/>
  <c r="F129" i="1" l="1"/>
  <c r="F103" i="1"/>
  <c r="F67" i="1" l="1"/>
  <c r="F77" i="1" l="1"/>
  <c r="F51" i="1" l="1"/>
  <c r="F15" i="1"/>
  <c r="F14" i="1"/>
  <c r="F25" i="1" l="1"/>
</calcChain>
</file>

<file path=xl/sharedStrings.xml><?xml version="1.0" encoding="utf-8"?>
<sst xmlns="http://schemas.openxmlformats.org/spreadsheetml/2006/main" count="324" uniqueCount="107">
  <si>
    <t>Facturación 9</t>
  </si>
  <si>
    <t>RUT</t>
  </si>
  <si>
    <t>90.753.000-0</t>
  </si>
  <si>
    <t>RAZON SOCIAL</t>
  </si>
  <si>
    <t xml:space="preserve">Clínica SANTA MARIA 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</si>
  <si>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</si>
  <si>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</si>
  <si>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</si>
  <si>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</si>
  <si>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</si>
  <si>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</si>
  <si>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</si>
  <si>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</si>
  <si>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</si>
  <si>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</si>
  <si>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</si>
  <si>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</si>
  <si>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>DVI-HDMI 7,5</t>
  </si>
  <si>
    <t>CABLE DVI-HDMI 7,5</t>
  </si>
  <si>
    <t>DVI 4,5</t>
  </si>
  <si>
    <t>CABLE DVI 4,5</t>
  </si>
  <si>
    <t xml:space="preserve"> NETO</t>
  </si>
  <si>
    <t>Facturación 1</t>
  </si>
  <si>
    <t>92.051.000-0</t>
  </si>
  <si>
    <t>Clínica INDISA</t>
  </si>
  <si>
    <t>CARLOS NAVARRO</t>
  </si>
  <si>
    <t>1111ACRILICOSSUP</t>
  </si>
  <si>
    <t>ACRILICO SUPERIOR</t>
  </si>
  <si>
    <t xml:space="preserve">TOTAL </t>
  </si>
  <si>
    <t>10.533.720-5</t>
  </si>
  <si>
    <t>PATRICIO FIGUEROA</t>
  </si>
  <si>
    <t>VENTA DIRECTA</t>
  </si>
  <si>
    <t>PAG4250C-204</t>
  </si>
  <si>
    <t>CAMA QUALITAS BETA PARAMOUNT BED</t>
  </si>
  <si>
    <t>Facturación 2</t>
  </si>
  <si>
    <t>Facturación 3</t>
  </si>
  <si>
    <t>56.025.540-3</t>
  </si>
  <si>
    <t>CERRO TRONADOR</t>
  </si>
  <si>
    <t>PILAR VARGAS</t>
  </si>
  <si>
    <t>REPARACION DE CCTV</t>
  </si>
  <si>
    <t>FUENTE DE PODER 10 AMP-12 VOLT</t>
  </si>
  <si>
    <t>FP1000</t>
  </si>
  <si>
    <t>Facturación  4</t>
  </si>
  <si>
    <t>Facturación 5</t>
  </si>
  <si>
    <t>61.103.007-K</t>
  </si>
  <si>
    <t>HOSPITAL CLINICO GRAL.DR.RAUL YAZIGI J.</t>
  </si>
  <si>
    <t>3328-1315-SE14</t>
  </si>
  <si>
    <t>DIANA NILO</t>
  </si>
  <si>
    <t>TARJETA ELECTRONICA</t>
  </si>
  <si>
    <t>96.885.950-1</t>
  </si>
  <si>
    <t>Clínica CIUDAD DEL MAR</t>
  </si>
  <si>
    <t>1397/14</t>
  </si>
  <si>
    <t>CCDIN</t>
  </si>
  <si>
    <t>PERAS DE LLAMADO</t>
  </si>
  <si>
    <t>Facturación 6</t>
  </si>
  <si>
    <t>Facturación 7</t>
  </si>
  <si>
    <t>Facturación 8</t>
  </si>
  <si>
    <t>CONTRATO POR MANTENCION</t>
  </si>
  <si>
    <t>MANTENCION</t>
  </si>
  <si>
    <t>4 UF AL DÍA 25/04/2014</t>
  </si>
  <si>
    <t>76.515.070-1</t>
  </si>
  <si>
    <t>Clínica CHILLAN</t>
  </si>
  <si>
    <t>99.567.970-1</t>
  </si>
  <si>
    <t>CLINICA LAS LILAS</t>
  </si>
  <si>
    <t>61.607.700-7</t>
  </si>
  <si>
    <t>HOSPITAL DE PUERTO MONTT</t>
  </si>
  <si>
    <t>723633-34-SE14</t>
  </si>
  <si>
    <t>REPARACIONES VARIAS</t>
  </si>
  <si>
    <t>76.018.992-8</t>
  </si>
  <si>
    <t>Clínica UNIVERSITARIA Concepción</t>
  </si>
  <si>
    <t>R4K14SA</t>
  </si>
  <si>
    <t>MODULO DE LLAMADO PACIENTE</t>
  </si>
  <si>
    <t>CAT5E UTP</t>
  </si>
  <si>
    <t>CABLE CATEGORIA 5 E UTP</t>
  </si>
  <si>
    <t>PROG</t>
  </si>
  <si>
    <t>PROGRAMACION DE SISTEMA</t>
  </si>
  <si>
    <t>MANO DE OBRA</t>
  </si>
  <si>
    <t>R4K4020</t>
  </si>
  <si>
    <t>CONSOLA CON RECEPTACULO</t>
  </si>
  <si>
    <t>R4KANN</t>
  </si>
  <si>
    <t>PANEL CON RECEPTACULO</t>
  </si>
  <si>
    <t>R4K12A</t>
  </si>
  <si>
    <t>MODULO DE PACIENTE CON AUDIO</t>
  </si>
  <si>
    <t>CLA244</t>
  </si>
  <si>
    <t>LAMPARA DE PASILLO (C/AUDIO)</t>
  </si>
  <si>
    <t>R4KESR</t>
  </si>
  <si>
    <t>MODULO DE REGISTRO PERSONAL</t>
  </si>
  <si>
    <t>R4KQP</t>
  </si>
  <si>
    <t>BOTON Código AZUL MEDIANO</t>
  </si>
  <si>
    <t>R4KDY</t>
  </si>
  <si>
    <t>MODULO DUTY</t>
  </si>
  <si>
    <t>DCA214D</t>
  </si>
  <si>
    <t>CONTROLADOR DUTY</t>
  </si>
  <si>
    <t>1111PROG</t>
  </si>
  <si>
    <t>CAT5E</t>
  </si>
  <si>
    <t>CAJA DE CABLE CATEGORIA 5e</t>
  </si>
  <si>
    <t>R4KCONN8</t>
  </si>
  <si>
    <t>CONECTORES 8 PIN</t>
  </si>
  <si>
    <t>R4KCONN6</t>
  </si>
  <si>
    <t>CONECTORES 6 PIN</t>
  </si>
  <si>
    <t>Facturación 10</t>
  </si>
  <si>
    <t>Facturación 11</t>
  </si>
  <si>
    <t>Facturación 12</t>
  </si>
  <si>
    <t>R4KNIM</t>
  </si>
  <si>
    <t xml:space="preserve">MODULO DE INTERFASE </t>
  </si>
  <si>
    <t>CLV144</t>
  </si>
  <si>
    <t>LAMPARA DE PASILLO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</si>
</sst>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&quot;$&quot;\ #,##0"/>
    <numFmt numFmtId="165" formatCode="&quot;$&quot;\ #,##0;[Red]\-&quot;$&quot;\ #,##0"/>
    <numFmt numFmtId="166" formatCode="&quot;$&quot;\ #,##0.00;\-&quot;$&quot;\ #,##0.00"/>
    <numFmt numFmtId="167" formatCode="&quot;$&quot;\ #,##0.000;\-&quot;$&quot;\ #,##0.000"/>
    <numFmt numFmtId="168" formatCode="_-&quot;$&quot;\ * #,##0_-;\-&quot;$&quot;\ * #,##0_-;_-&quot;$&quot;\ * &quot;-&quot;??_-;_-@_-"/>
    <numFmt numFmtId="169" formatCode="[$$-340A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color rgb="FFFF0000"/>
      <name val="Book Antiqua"/>
      <family val="1"/>
    </font>
    <font>
      <b/>
      <sz val="8"/>
      <name val="Book Antiqua"/>
      <family val="1"/>
    </font>
    <font>
      <sz val="8"/>
      <color rgb="FF000000"/>
      <name val="Book Antiqua"/>
      <family val="1"/>
    </font>
    <font>
      <sz val="8"/>
      <name val="Book Antiqua"/>
      <family val="1"/>
    </font>
    <font>
      <sz val="8"/>
      <color indexed="10"/>
      <name val="Book Antiqua"/>
      <family val="1"/>
    </font>
    <font>
      <sz val="8"/>
      <color indexed="8"/>
      <name val="Book Antiqu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Bookman Old Style"/>
      <family val="1"/>
    </font>
    <font>
      <sz val="9"/>
      <name val="Book Antiqua"/>
      <family val="1"/>
    </font>
    <font>
      <sz val="9"/>
      <name val="Bookman Old Style"/>
      <family val="1"/>
    </font>
    <font>
      <sz val="9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4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0" xfId="0" applyFont="1" applyFill="1"/>
    <xf numFmtId="0" fontId="5" fillId="4" borderId="5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7" fillId="3" borderId="0" xfId="0" applyFont="1" applyFill="1"/>
    <xf numFmtId="0" fontId="3" fillId="2" borderId="4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/>
    </xf>
    <xf numFmtId="14" fontId="8" fillId="3" borderId="0" xfId="0" applyNumberFormat="1" applyFont="1" applyFill="1"/>
    <xf numFmtId="0" fontId="7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5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center"/>
    </xf>
    <xf numFmtId="0" fontId="7" fillId="3" borderId="12" xfId="0" applyFont="1" applyFill="1" applyBorder="1"/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right"/>
    </xf>
    <xf numFmtId="165" fontId="7" fillId="4" borderId="16" xfId="0" applyNumberFormat="1" applyFont="1" applyFill="1" applyBorder="1"/>
    <xf numFmtId="0" fontId="7" fillId="4" borderId="17" xfId="0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right"/>
    </xf>
    <xf numFmtId="165" fontId="7" fillId="4" borderId="17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49" fontId="5" fillId="4" borderId="5" xfId="0" applyNumberFormat="1" applyFont="1" applyFill="1" applyBorder="1" applyAlignment="1">
      <alignment horizontal="center"/>
    </xf>
    <xf numFmtId="166" fontId="5" fillId="4" borderId="17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right"/>
    </xf>
    <xf numFmtId="49" fontId="5" fillId="4" borderId="14" xfId="0" applyNumberFormat="1" applyFont="1" applyFill="1" applyBorder="1" applyAlignment="1">
      <alignment horizontal="center"/>
    </xf>
    <xf numFmtId="167" fontId="5" fillId="4" borderId="17" xfId="0" applyNumberFormat="1" applyFont="1" applyFill="1" applyBorder="1" applyAlignment="1">
      <alignment horizontal="center"/>
    </xf>
    <xf numFmtId="168" fontId="8" fillId="4" borderId="17" xfId="1" applyNumberFormat="1" applyFont="1" applyFill="1" applyBorder="1" applyAlignment="1">
      <alignment horizontal="right"/>
    </xf>
    <xf numFmtId="0" fontId="7" fillId="4" borderId="19" xfId="0" applyFont="1" applyFill="1" applyBorder="1"/>
    <xf numFmtId="168" fontId="7" fillId="4" borderId="20" xfId="1" applyNumberFormat="1" applyFont="1" applyFill="1" applyBorder="1" applyAlignment="1">
      <alignment horizontal="right"/>
    </xf>
    <xf numFmtId="0" fontId="5" fillId="4" borderId="14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0" fontId="10" fillId="5" borderId="0" xfId="0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right"/>
    </xf>
    <xf numFmtId="49" fontId="5" fillId="4" borderId="5" xfId="0" applyNumberFormat="1" applyFont="1" applyFill="1" applyBorder="1" applyAlignment="1">
      <alignment horizontal="right"/>
    </xf>
    <xf numFmtId="49" fontId="5" fillId="4" borderId="14" xfId="0" applyNumberFormat="1" applyFont="1" applyFill="1" applyBorder="1" applyAlignment="1">
      <alignment horizontal="right"/>
    </xf>
    <xf numFmtId="0" fontId="5" fillId="4" borderId="14" xfId="0" applyNumberFormat="1" applyFont="1" applyFill="1" applyBorder="1" applyAlignment="1">
      <alignment horizontal="right"/>
    </xf>
    <xf numFmtId="0" fontId="5" fillId="4" borderId="14" xfId="2" applyFont="1" applyFill="1" applyBorder="1" applyAlignment="1">
      <alignment horizontal="right"/>
    </xf>
    <xf numFmtId="0" fontId="7" fillId="4" borderId="15" xfId="2" applyFont="1" applyFill="1" applyBorder="1" applyAlignment="1">
      <alignment horizontal="center" wrapText="1"/>
    </xf>
    <xf numFmtId="0" fontId="13" fillId="2" borderId="17" xfId="2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7" fillId="2" borderId="17" xfId="2" applyNumberFormat="1" applyFont="1" applyFill="1" applyBorder="1" applyAlignment="1">
      <alignment horizontal="center"/>
    </xf>
    <xf numFmtId="0" fontId="7" fillId="2" borderId="17" xfId="2" applyNumberFormat="1" applyFont="1" applyFill="1" applyBorder="1" applyAlignment="1"/>
    <xf numFmtId="0" fontId="7" fillId="2" borderId="17" xfId="0" applyFont="1" applyFill="1" applyBorder="1" applyAlignment="1">
      <alignment horizontal="center"/>
    </xf>
    <xf numFmtId="0" fontId="7" fillId="2" borderId="17" xfId="0" applyFont="1" applyFill="1" applyBorder="1"/>
    <xf numFmtId="0" fontId="15" fillId="2" borderId="17" xfId="0" applyFont="1" applyFill="1" applyBorder="1" applyAlignment="1">
      <alignment horizontal="center"/>
    </xf>
    <xf numFmtId="3" fontId="16" fillId="2" borderId="17" xfId="0" applyNumberFormat="1" applyFont="1" applyFill="1" applyBorder="1" applyAlignment="1">
      <alignment horizontal="center"/>
    </xf>
    <xf numFmtId="169" fontId="16" fillId="2" borderId="17" xfId="0" applyNumberFormat="1" applyFont="1" applyFill="1" applyBorder="1" applyAlignment="1">
      <alignment horizontal="center"/>
    </xf>
    <xf numFmtId="169" fontId="7" fillId="4" borderId="16" xfId="0" applyNumberFormat="1" applyFont="1" applyFill="1" applyBorder="1"/>
    <xf numFmtId="169" fontId="17" fillId="2" borderId="17" xfId="0" applyNumberFormat="1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right"/>
    </xf>
    <xf numFmtId="165" fontId="7" fillId="2" borderId="17" xfId="0" applyNumberFormat="1" applyFont="1" applyFill="1" applyBorder="1"/>
    <xf numFmtId="0" fontId="0" fillId="2" borderId="17" xfId="0" applyFill="1" applyBorder="1"/>
    <xf numFmtId="0" fontId="5" fillId="2" borderId="17" xfId="0" applyFont="1" applyFill="1" applyBorder="1" applyAlignment="1">
      <alignment horizontal="left"/>
    </xf>
    <xf numFmtId="169" fontId="7" fillId="2" borderId="17" xfId="0" applyNumberFormat="1" applyFont="1" applyFill="1" applyBorder="1" applyAlignment="1">
      <alignment horizontal="center"/>
    </xf>
    <xf numFmtId="0" fontId="7" fillId="2" borderId="26" xfId="2" applyNumberFormat="1" applyFont="1" applyFill="1" applyBorder="1" applyAlignment="1"/>
    <xf numFmtId="0" fontId="7" fillId="2" borderId="26" xfId="0" applyFont="1" applyFill="1" applyBorder="1"/>
    <xf numFmtId="0" fontId="7" fillId="2" borderId="26" xfId="0" applyFont="1" applyFill="1" applyBorder="1" applyAlignment="1">
      <alignment horizontal="left"/>
    </xf>
    <xf numFmtId="0" fontId="7" fillId="2" borderId="26" xfId="0" applyFont="1" applyFill="1" applyBorder="1" applyAlignment="1"/>
    <xf numFmtId="17" fontId="7" fillId="4" borderId="9" xfId="0" applyNumberFormat="1" applyFont="1" applyFill="1" applyBorder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3"/>
  <sheetViews>
    <sheetView tabSelected="1" topLeftCell="A234" zoomScale="115" zoomScaleNormal="115" workbookViewId="0">
      <selection activeCell="I377" sqref="I377"/>
    </sheetView>
  </sheetViews>
  <sheetFormatPr baseColWidth="10" defaultColWidth="9.140625" defaultRowHeight="15" x14ac:dyDescent="0.25"/>
  <cols>
    <col min="2" max="2" width="38.42578125" customWidth="1"/>
    <col min="3" max="3" width="35" customWidth="1"/>
    <col min="4" max="4" width="10.42578125" customWidth="1"/>
    <col min="5" max="5" width="11.7109375" customWidth="1"/>
    <col min="6" max="6" width="14.28515625" customWidth="1"/>
  </cols>
  <sheetData>
    <row r="2" spans="2:6" ht="15.75" thickBot="1" x14ac:dyDescent="0.3"/>
    <row r="3" spans="2:6" ht="15.75" thickBot="1" x14ac:dyDescent="0.3">
      <c r="B3" s="1"/>
      <c r="C3" s="2" t="s">
        <v>0</v>
      </c>
      <c r="D3" s="3"/>
      <c r="E3" s="4"/>
      <c r="F3" s="5"/>
    </row>
    <row r="4" spans="2:6" ht="16.5" thickBot="1" x14ac:dyDescent="0.35">
      <c r="B4" s="6" t="s">
        <v>1</v>
      </c>
      <c r="C4" s="7" t="s">
        <v>2</v>
      </c>
      <c r="D4" s="8"/>
      <c r="E4" s="9">
        <v>224036</v>
      </c>
      <c r="F4" s="10"/>
    </row>
    <row r="5" spans="2:6" ht="16.5" thickBot="1" x14ac:dyDescent="0.35">
      <c r="B5" s="11" t="s">
        <v>3</v>
      </c>
      <c r="C5" s="7" t="s">
        <v>4</v>
      </c>
      <c r="D5" s="12"/>
      <c r="E5" s="13">
        <v>41730</v>
      </c>
      <c r="F5" s="14"/>
    </row>
    <row r="6" spans="2:6" ht="16.5" thickBot="1" x14ac:dyDescent="0.35">
      <c r="B6" s="11" t="s">
        <v>5</v>
      </c>
      <c r="C6" s="15"/>
      <c r="D6" s="16"/>
      <c r="E6" s="13"/>
      <c r="F6" s="14"/>
    </row>
    <row r="7" spans="2:6" ht="16.5" thickBot="1" x14ac:dyDescent="0.35">
      <c r="B7" s="11" t="s">
        <v>6</v>
      </c>
      <c r="C7" s="15">
        <v>117933</v>
      </c>
      <c r="D7" s="9"/>
      <c r="E7" s="17"/>
      <c r="F7" s="14"/>
    </row>
    <row r="8" spans="2:6" ht="15.75" x14ac:dyDescent="0.3">
      <c r="B8" s="11" t="s">
        <v>7</v>
      </c>
      <c r="C8" s="18"/>
      <c r="D8" s="8"/>
      <c r="E8" s="14"/>
      <c r="F8" s="14"/>
    </row>
    <row r="9" spans="2:6" ht="15.75" x14ac:dyDescent="0.3">
      <c r="B9" s="19" t="s">
        <v>8</v>
      </c>
      <c r="C9" s="20">
        <v>1</v>
      </c>
      <c r="D9" s="8"/>
      <c r="E9" s="14"/>
      <c r="F9" s="14"/>
    </row>
    <row r="10" spans="2:6" ht="15.75" x14ac:dyDescent="0.3">
      <c r="B10" s="19" t="s">
        <v>9</v>
      </c>
      <c r="C10" s="20">
        <v>7138</v>
      </c>
      <c r="D10" s="8"/>
      <c r="E10" s="21"/>
      <c r="F10" s="14"/>
    </row>
    <row r="11" spans="2:6" ht="15.75" x14ac:dyDescent="0.3">
      <c r="B11" s="19" t="s">
        <v>10</v>
      </c>
      <c r="C11" s="20"/>
      <c r="D11" s="8"/>
      <c r="E11" s="21"/>
      <c r="F11" s="14"/>
    </row>
    <row r="12" spans="2:6" ht="16.5" thickBot="1" x14ac:dyDescent="0.35">
      <c r="B12" s="22" t="s">
        <v>11</v>
      </c>
      <c r="C12" s="23"/>
      <c r="D12" s="8"/>
      <c r="E12" s="21"/>
      <c r="F12" s="24"/>
    </row>
    <row r="13" spans="2:6" ht="15.75" thickBot="1" x14ac:dyDescent="0.3">
      <c r="B13" s="25" t="s">
        <v>12</v>
      </c>
      <c r="C13" s="25" t="s">
        <v>13</v>
      </c>
      <c r="D13" s="25" t="s">
        <v>14</v>
      </c>
      <c r="E13" s="26" t="s">
        <v>15</v>
      </c>
      <c r="F13" s="25" t="s">
        <v>16</v>
      </c>
    </row>
    <row r="14" spans="2:6" ht="39" x14ac:dyDescent="0.3">
      <c r="B14" s="27" t="s">
        <v>17</v>
      </c>
      <c r="C14" s="28" t="s">
        <v>18</v>
      </c>
      <c r="D14" s="29">
        <v>2</v>
      </c>
      <c r="E14" s="30">
        <v>76235</v>
      </c>
      <c r="F14" s="31">
        <f>E14*D14</f>
        <v>152470</v>
      </c>
    </row>
    <row r="15" spans="2:6" ht="26.25" x14ac:dyDescent="0.3">
      <c r="B15" s="27" t="s">
        <v>19</v>
      </c>
      <c r="C15" s="28" t="s">
        <v>20</v>
      </c>
      <c r="D15" s="32">
        <v>1</v>
      </c>
      <c r="E15" s="33">
        <v>42500</v>
      </c>
      <c r="F15" s="31">
        <f>E15*D15</f>
        <v>42500</v>
      </c>
    </row>
    <row r="16" spans="2:6" ht="15.75" x14ac:dyDescent="0.3">
      <c r="B16" s="27"/>
      <c r="C16" s="28"/>
      <c r="D16" s="32"/>
      <c r="E16" s="33"/>
      <c r="F16" s="31"/>
    </row>
    <row r="17" spans="2:6" ht="15.75" x14ac:dyDescent="0.3">
      <c r="B17" s="27"/>
      <c r="C17" s="32"/>
      <c r="D17" s="32"/>
      <c r="E17" s="34"/>
      <c r="F17" s="31"/>
    </row>
    <row r="18" spans="2:6" ht="15.75" x14ac:dyDescent="0.3">
      <c r="B18" s="35"/>
      <c r="C18" s="32"/>
      <c r="D18" s="32"/>
      <c r="E18" s="34"/>
      <c r="F18" s="31"/>
    </row>
    <row r="19" spans="2:6" ht="15.75" x14ac:dyDescent="0.3">
      <c r="B19" s="35"/>
      <c r="C19" s="32"/>
      <c r="D19" s="32"/>
      <c r="E19" s="34"/>
      <c r="F19" s="31"/>
    </row>
    <row r="20" spans="2:6" ht="15.75" x14ac:dyDescent="0.3">
      <c r="B20" s="27"/>
      <c r="C20" s="36"/>
      <c r="D20" s="32"/>
      <c r="E20" s="34"/>
      <c r="F20" s="31"/>
    </row>
    <row r="21" spans="2:6" ht="15.75" x14ac:dyDescent="0.3">
      <c r="B21" s="37"/>
      <c r="C21" s="38"/>
      <c r="D21" s="32"/>
      <c r="E21" s="39"/>
      <c r="F21" s="31"/>
    </row>
    <row r="22" spans="2:6" ht="15.75" x14ac:dyDescent="0.3">
      <c r="B22" s="40"/>
      <c r="C22" s="41"/>
      <c r="D22" s="29"/>
      <c r="E22" s="42"/>
      <c r="F22" s="31"/>
    </row>
    <row r="23" spans="2:6" ht="16.5" thickBot="1" x14ac:dyDescent="0.35">
      <c r="B23" s="37"/>
      <c r="C23" s="43"/>
      <c r="D23" s="32"/>
      <c r="E23" s="44"/>
      <c r="F23" s="31"/>
    </row>
    <row r="24" spans="2:6" ht="16.5" thickBot="1" x14ac:dyDescent="0.35">
      <c r="B24" s="45"/>
      <c r="C24" s="38"/>
      <c r="D24" s="32"/>
      <c r="E24" s="46"/>
      <c r="F24" s="31"/>
    </row>
    <row r="25" spans="2:6" ht="16.5" thickBot="1" x14ac:dyDescent="0.35">
      <c r="B25" s="47"/>
      <c r="C25" s="43"/>
      <c r="D25" s="48"/>
      <c r="E25" s="49" t="s">
        <v>21</v>
      </c>
      <c r="F25" s="31">
        <f>SUM(F14:F24)</f>
        <v>194970</v>
      </c>
    </row>
    <row r="28" spans="2:6" ht="15.75" thickBot="1" x14ac:dyDescent="0.3"/>
    <row r="29" spans="2:6" ht="15.75" thickBot="1" x14ac:dyDescent="0.3">
      <c r="B29" s="1"/>
      <c r="C29" s="2" t="s">
        <v>22</v>
      </c>
      <c r="D29" s="3"/>
      <c r="E29" s="4"/>
      <c r="F29" s="5"/>
    </row>
    <row r="30" spans="2:6" ht="16.5" thickBot="1" x14ac:dyDescent="0.35">
      <c r="B30" s="6" t="s">
        <v>1</v>
      </c>
      <c r="C30" s="7" t="s">
        <v>23</v>
      </c>
      <c r="D30" s="8"/>
      <c r="E30" s="9">
        <v>224361</v>
      </c>
      <c r="F30" s="10"/>
    </row>
    <row r="31" spans="2:6" ht="16.5" thickBot="1" x14ac:dyDescent="0.35">
      <c r="B31" s="11" t="s">
        <v>3</v>
      </c>
      <c r="C31" s="7" t="s">
        <v>24</v>
      </c>
      <c r="D31" s="12"/>
      <c r="E31" s="13">
        <v>41736</v>
      </c>
      <c r="F31" s="14"/>
    </row>
    <row r="32" spans="2:6" ht="16.5" thickBot="1" x14ac:dyDescent="0.35">
      <c r="B32" s="11" t="s">
        <v>5</v>
      </c>
      <c r="C32" s="15"/>
      <c r="D32" s="16"/>
      <c r="E32" s="13"/>
      <c r="F32" s="14"/>
    </row>
    <row r="33" spans="2:6" ht="16.5" thickBot="1" x14ac:dyDescent="0.35">
      <c r="B33" s="11" t="s">
        <v>6</v>
      </c>
      <c r="C33" s="15">
        <v>120046</v>
      </c>
      <c r="D33" s="9"/>
      <c r="E33" s="17"/>
      <c r="F33" s="14"/>
    </row>
    <row r="34" spans="2:6" ht="15.75" x14ac:dyDescent="0.3">
      <c r="B34" s="11" t="s">
        <v>7</v>
      </c>
      <c r="C34" s="18">
        <v>181442</v>
      </c>
      <c r="D34" s="8"/>
      <c r="E34" s="14"/>
      <c r="F34" s="14"/>
    </row>
    <row r="35" spans="2:6" ht="15.75" x14ac:dyDescent="0.3">
      <c r="B35" s="19" t="s">
        <v>8</v>
      </c>
      <c r="C35" s="20">
        <v>1</v>
      </c>
      <c r="D35" s="8"/>
      <c r="E35" s="14"/>
      <c r="F35" s="14"/>
    </row>
    <row r="36" spans="2:6" ht="15.75" x14ac:dyDescent="0.3">
      <c r="B36" s="19" t="s">
        <v>9</v>
      </c>
      <c r="C36" s="20"/>
      <c r="D36" s="8"/>
      <c r="E36" s="21"/>
      <c r="F36" s="14"/>
    </row>
    <row r="37" spans="2:6" ht="15.75" x14ac:dyDescent="0.3">
      <c r="B37" s="19" t="s">
        <v>10</v>
      </c>
      <c r="C37" s="20"/>
      <c r="D37" s="8"/>
      <c r="E37" s="21"/>
      <c r="F37" s="14"/>
    </row>
    <row r="38" spans="2:6" ht="16.5" thickBot="1" x14ac:dyDescent="0.35">
      <c r="B38" s="22" t="s">
        <v>11</v>
      </c>
      <c r="C38" s="23" t="s">
        <v>25</v>
      </c>
      <c r="D38" s="8"/>
      <c r="E38" s="21"/>
      <c r="F38" s="24"/>
    </row>
    <row r="39" spans="2:6" ht="15.75" thickBot="1" x14ac:dyDescent="0.3">
      <c r="B39" s="25" t="s">
        <v>12</v>
      </c>
      <c r="C39" s="25" t="s">
        <v>13</v>
      </c>
      <c r="D39" s="25" t="s">
        <v>14</v>
      </c>
      <c r="E39" s="26" t="s">
        <v>15</v>
      </c>
      <c r="F39" s="25" t="s">
        <v>16</v>
      </c>
    </row>
    <row r="40" spans="2:6" ht="15.75" x14ac:dyDescent="0.3">
      <c r="B40" s="27"/>
      <c r="C40" s="28"/>
      <c r="D40" s="29"/>
      <c r="E40" s="30"/>
      <c r="F40" s="31"/>
    </row>
    <row r="41" spans="2:6" ht="15.75" x14ac:dyDescent="0.3">
      <c r="B41" s="27" t="s">
        <v>26</v>
      </c>
      <c r="C41" s="28" t="s">
        <v>27</v>
      </c>
      <c r="D41" s="32">
        <v>30</v>
      </c>
      <c r="E41" s="33">
        <v>40093</v>
      </c>
      <c r="F41" s="31">
        <v>1202800</v>
      </c>
    </row>
    <row r="42" spans="2:6" ht="15.75" x14ac:dyDescent="0.3">
      <c r="B42" s="27"/>
      <c r="C42" s="28"/>
      <c r="D42" s="32"/>
      <c r="E42" s="33"/>
      <c r="F42" s="31"/>
    </row>
    <row r="43" spans="2:6" ht="15.75" x14ac:dyDescent="0.3">
      <c r="B43" s="27"/>
      <c r="C43" s="32"/>
      <c r="D43" s="32"/>
      <c r="E43" s="34"/>
      <c r="F43" s="31"/>
    </row>
    <row r="44" spans="2:6" ht="15.75" x14ac:dyDescent="0.3">
      <c r="B44" s="35"/>
      <c r="C44" s="32"/>
      <c r="D44" s="32"/>
      <c r="E44" s="34"/>
      <c r="F44" s="31"/>
    </row>
    <row r="45" spans="2:6" ht="15.75" x14ac:dyDescent="0.3">
      <c r="B45" s="35"/>
      <c r="C45" s="32"/>
      <c r="D45" s="32"/>
      <c r="E45" s="34"/>
      <c r="F45" s="31"/>
    </row>
    <row r="46" spans="2:6" ht="15.75" x14ac:dyDescent="0.3">
      <c r="B46" s="27"/>
      <c r="C46" s="36"/>
      <c r="D46" s="32"/>
      <c r="E46" s="34"/>
      <c r="F46" s="31"/>
    </row>
    <row r="47" spans="2:6" ht="15.75" x14ac:dyDescent="0.3">
      <c r="B47" s="37"/>
      <c r="C47" s="38"/>
      <c r="D47" s="32"/>
      <c r="E47" s="39"/>
      <c r="F47" s="31"/>
    </row>
    <row r="48" spans="2:6" ht="15.75" x14ac:dyDescent="0.3">
      <c r="B48" s="40"/>
      <c r="C48" s="41"/>
      <c r="D48" s="29"/>
      <c r="E48" s="42"/>
      <c r="F48" s="31"/>
    </row>
    <row r="49" spans="2:6" ht="16.5" thickBot="1" x14ac:dyDescent="0.35">
      <c r="B49" s="37"/>
      <c r="C49" s="43"/>
      <c r="D49" s="32"/>
      <c r="E49" s="44"/>
      <c r="F49" s="31"/>
    </row>
    <row r="50" spans="2:6" ht="16.5" thickBot="1" x14ac:dyDescent="0.35">
      <c r="B50" s="45"/>
      <c r="C50" s="38"/>
      <c r="D50" s="32"/>
      <c r="E50" s="46"/>
      <c r="F50" s="31"/>
    </row>
    <row r="51" spans="2:6" ht="16.5" thickBot="1" x14ac:dyDescent="0.35">
      <c r="B51" s="47"/>
      <c r="C51" s="43"/>
      <c r="D51" s="48"/>
      <c r="E51" s="49" t="s">
        <v>21</v>
      </c>
      <c r="F51" s="31">
        <f>SUM(F40:F50)</f>
        <v>1202800</v>
      </c>
    </row>
    <row r="54" spans="2:6" ht="14.25" customHeight="1" thickBot="1" x14ac:dyDescent="0.3">
      <c r="E54" s="52"/>
      <c r="F54" s="53"/>
    </row>
    <row r="55" spans="2:6" ht="15.75" thickBot="1" x14ac:dyDescent="0.3">
      <c r="B55" s="1"/>
      <c r="C55" s="2" t="s">
        <v>22</v>
      </c>
      <c r="D55" s="3"/>
      <c r="E55" s="4"/>
      <c r="F55" s="5"/>
    </row>
    <row r="56" spans="2:6" ht="16.5" thickBot="1" x14ac:dyDescent="0.35">
      <c r="B56" s="6" t="s">
        <v>1</v>
      </c>
      <c r="C56" s="7" t="s">
        <v>29</v>
      </c>
      <c r="D56" s="8"/>
      <c r="E56" s="9">
        <v>224816</v>
      </c>
      <c r="F56" s="10"/>
    </row>
    <row r="57" spans="2:6" ht="16.5" thickBot="1" x14ac:dyDescent="0.35">
      <c r="B57" s="11" t="s">
        <v>3</v>
      </c>
      <c r="C57" s="7" t="s">
        <v>30</v>
      </c>
      <c r="D57" s="12"/>
      <c r="E57" s="13">
        <v>41743</v>
      </c>
      <c r="F57" s="14"/>
    </row>
    <row r="58" spans="2:6" ht="16.5" thickBot="1" x14ac:dyDescent="0.35">
      <c r="B58" s="11" t="s">
        <v>5</v>
      </c>
      <c r="C58" s="15">
        <v>120306</v>
      </c>
      <c r="D58" s="16"/>
      <c r="E58" s="13"/>
      <c r="F58" s="14"/>
    </row>
    <row r="59" spans="2:6" ht="16.5" thickBot="1" x14ac:dyDescent="0.35">
      <c r="B59" s="11" t="s">
        <v>6</v>
      </c>
      <c r="C59" s="15"/>
      <c r="D59" s="9"/>
      <c r="E59" s="17"/>
      <c r="F59" s="14"/>
    </row>
    <row r="60" spans="2:6" ht="15.75" x14ac:dyDescent="0.3">
      <c r="B60" s="11" t="s">
        <v>7</v>
      </c>
      <c r="C60" s="18" t="s">
        <v>31</v>
      </c>
      <c r="D60" s="8"/>
      <c r="E60" s="14"/>
      <c r="F60" s="14"/>
    </row>
    <row r="61" spans="2:6" ht="15.75" x14ac:dyDescent="0.3">
      <c r="B61" s="19" t="s">
        <v>8</v>
      </c>
      <c r="C61" s="20">
        <v>1</v>
      </c>
      <c r="D61" s="8"/>
      <c r="E61" s="14"/>
      <c r="F61" s="14"/>
    </row>
    <row r="62" spans="2:6" ht="15.75" x14ac:dyDescent="0.3">
      <c r="B62" s="19" t="s">
        <v>9</v>
      </c>
      <c r="C62" s="20"/>
      <c r="D62" s="8"/>
      <c r="E62" s="21"/>
      <c r="F62" s="14"/>
    </row>
    <row r="63" spans="2:6" ht="15.75" x14ac:dyDescent="0.3">
      <c r="B63" s="19" t="s">
        <v>10</v>
      </c>
      <c r="C63" s="20"/>
      <c r="D63" s="8"/>
      <c r="E63" s="21"/>
      <c r="F63" s="14"/>
    </row>
    <row r="64" spans="2:6" ht="16.5" thickBot="1" x14ac:dyDescent="0.35">
      <c r="B64" s="22" t="s">
        <v>11</v>
      </c>
      <c r="C64" s="23"/>
      <c r="D64" s="8"/>
      <c r="E64" s="21"/>
      <c r="F64" s="24"/>
    </row>
    <row r="65" spans="2:6" ht="15.75" thickBot="1" x14ac:dyDescent="0.3">
      <c r="B65" s="25" t="s">
        <v>12</v>
      </c>
      <c r="C65" s="25" t="s">
        <v>13</v>
      </c>
      <c r="D65" s="25" t="s">
        <v>14</v>
      </c>
      <c r="E65" s="26" t="s">
        <v>15</v>
      </c>
      <c r="F65" s="25" t="s">
        <v>16</v>
      </c>
    </row>
    <row r="66" spans="2:6" ht="15.75" x14ac:dyDescent="0.3">
      <c r="B66" s="27"/>
      <c r="C66" s="28"/>
      <c r="D66" s="29"/>
      <c r="E66" s="30"/>
      <c r="F66" s="31"/>
    </row>
    <row r="67" spans="2:6" ht="26.25" x14ac:dyDescent="0.3">
      <c r="B67" s="27" t="s">
        <v>32</v>
      </c>
      <c r="C67" s="28" t="s">
        <v>33</v>
      </c>
      <c r="D67" s="32">
        <v>1</v>
      </c>
      <c r="E67" s="33">
        <v>1092437</v>
      </c>
      <c r="F67" s="31">
        <f>E67*D67</f>
        <v>1092437</v>
      </c>
    </row>
    <row r="68" spans="2:6" ht="15.75" x14ac:dyDescent="0.3">
      <c r="B68" s="27"/>
      <c r="C68" s="28"/>
      <c r="D68" s="32"/>
      <c r="E68" s="33"/>
      <c r="F68" s="31"/>
    </row>
    <row r="69" spans="2:6" ht="15.75" x14ac:dyDescent="0.3">
      <c r="B69" s="27"/>
      <c r="C69" s="32"/>
      <c r="D69" s="32"/>
      <c r="E69" s="34"/>
      <c r="F69" s="31"/>
    </row>
    <row r="70" spans="2:6" ht="15.75" x14ac:dyDescent="0.3">
      <c r="B70" s="35"/>
      <c r="C70" s="32"/>
      <c r="D70" s="32"/>
      <c r="E70" s="34"/>
      <c r="F70" s="31"/>
    </row>
    <row r="71" spans="2:6" ht="15.75" x14ac:dyDescent="0.3">
      <c r="B71" s="35"/>
      <c r="C71" s="32"/>
      <c r="D71" s="32"/>
      <c r="E71" s="34"/>
      <c r="F71" s="31"/>
    </row>
    <row r="72" spans="2:6" ht="15.75" x14ac:dyDescent="0.3">
      <c r="B72" s="27"/>
      <c r="C72" s="36"/>
      <c r="D72" s="32"/>
      <c r="E72" s="34"/>
      <c r="F72" s="31"/>
    </row>
    <row r="73" spans="2:6" ht="15.75" x14ac:dyDescent="0.3">
      <c r="B73" s="37"/>
      <c r="C73" s="38"/>
      <c r="D73" s="32"/>
      <c r="E73" s="39"/>
      <c r="F73" s="31"/>
    </row>
    <row r="74" spans="2:6" ht="15.75" x14ac:dyDescent="0.3">
      <c r="B74" s="40"/>
      <c r="C74" s="41"/>
      <c r="D74" s="29"/>
      <c r="E74" s="42"/>
      <c r="F74" s="31"/>
    </row>
    <row r="75" spans="2:6" ht="16.5" thickBot="1" x14ac:dyDescent="0.35">
      <c r="B75" s="37"/>
      <c r="C75" s="43"/>
      <c r="D75" s="32"/>
      <c r="E75" s="44"/>
      <c r="F75" s="31"/>
    </row>
    <row r="76" spans="2:6" ht="16.5" thickBot="1" x14ac:dyDescent="0.35">
      <c r="B76" s="45"/>
      <c r="C76" s="38"/>
      <c r="D76" s="32"/>
      <c r="E76" s="46"/>
      <c r="F76" s="31"/>
    </row>
    <row r="77" spans="2:6" ht="16.5" thickBot="1" x14ac:dyDescent="0.35">
      <c r="B77" s="47"/>
      <c r="C77" s="43"/>
      <c r="D77" s="48"/>
      <c r="E77" s="49" t="s">
        <v>21</v>
      </c>
      <c r="F77" s="31">
        <f>SUM(F66:F76)</f>
        <v>1092437</v>
      </c>
    </row>
    <row r="80" spans="2:6" ht="15" customHeight="1" thickBot="1" x14ac:dyDescent="0.3"/>
    <row r="81" spans="2:6" ht="15.75" thickBot="1" x14ac:dyDescent="0.3">
      <c r="B81" s="1"/>
      <c r="C81" s="56" t="s">
        <v>34</v>
      </c>
      <c r="D81" s="3"/>
      <c r="E81" s="4"/>
      <c r="F81" s="5"/>
    </row>
    <row r="82" spans="2:6" ht="15.75" x14ac:dyDescent="0.3">
      <c r="B82" s="6" t="s">
        <v>1</v>
      </c>
      <c r="C82" s="57" t="s">
        <v>36</v>
      </c>
      <c r="D82" s="8"/>
      <c r="E82" s="9">
        <v>225181</v>
      </c>
      <c r="F82" s="10"/>
    </row>
    <row r="83" spans="2:6" ht="15.75" x14ac:dyDescent="0.3">
      <c r="B83" s="11" t="s">
        <v>3</v>
      </c>
      <c r="C83" s="55" t="s">
        <v>37</v>
      </c>
      <c r="D83" s="54"/>
      <c r="E83" s="13">
        <v>41750</v>
      </c>
      <c r="F83" s="14"/>
    </row>
    <row r="84" spans="2:6" ht="16.5" thickBot="1" x14ac:dyDescent="0.35">
      <c r="B84" s="11" t="s">
        <v>5</v>
      </c>
      <c r="C84" s="15"/>
      <c r="D84" s="16"/>
      <c r="E84" s="13"/>
      <c r="F84" s="14"/>
    </row>
    <row r="85" spans="2:6" ht="16.5" thickBot="1" x14ac:dyDescent="0.35">
      <c r="B85" s="11" t="s">
        <v>6</v>
      </c>
      <c r="C85" s="15"/>
      <c r="D85" s="9"/>
      <c r="E85" s="17"/>
      <c r="F85" s="14"/>
    </row>
    <row r="86" spans="2:6" ht="15.75" x14ac:dyDescent="0.3">
      <c r="B86" s="11" t="s">
        <v>7</v>
      </c>
      <c r="C86" s="18" t="s">
        <v>31</v>
      </c>
      <c r="D86" s="8"/>
      <c r="E86" s="14"/>
      <c r="F86" s="14"/>
    </row>
    <row r="87" spans="2:6" ht="15.75" x14ac:dyDescent="0.3">
      <c r="B87" s="19" t="s">
        <v>8</v>
      </c>
      <c r="C87" s="20"/>
      <c r="D87" s="8"/>
      <c r="E87" s="14"/>
      <c r="F87" s="14"/>
    </row>
    <row r="88" spans="2:6" ht="15.75" x14ac:dyDescent="0.3">
      <c r="B88" s="19" t="s">
        <v>9</v>
      </c>
      <c r="C88" s="20">
        <v>7137</v>
      </c>
      <c r="D88" s="8"/>
      <c r="E88" s="21"/>
      <c r="F88" s="14"/>
    </row>
    <row r="89" spans="2:6" ht="15.75" x14ac:dyDescent="0.3">
      <c r="B89" s="19" t="s">
        <v>10</v>
      </c>
      <c r="C89" s="20"/>
      <c r="D89" s="8"/>
      <c r="E89" s="21"/>
      <c r="F89" s="14"/>
    </row>
    <row r="90" spans="2:6" ht="16.5" thickBot="1" x14ac:dyDescent="0.35">
      <c r="B90" s="22" t="s">
        <v>11</v>
      </c>
      <c r="C90" s="23" t="s">
        <v>38</v>
      </c>
      <c r="D90" s="8"/>
      <c r="E90" s="21"/>
      <c r="F90" s="24"/>
    </row>
    <row r="91" spans="2:6" ht="15.75" thickBot="1" x14ac:dyDescent="0.3">
      <c r="B91" s="25" t="s">
        <v>12</v>
      </c>
      <c r="C91" s="25" t="s">
        <v>13</v>
      </c>
      <c r="D91" s="25" t="s">
        <v>14</v>
      </c>
      <c r="E91" s="26" t="s">
        <v>15</v>
      </c>
      <c r="F91" s="25" t="s">
        <v>16</v>
      </c>
    </row>
    <row r="92" spans="2:6" ht="15.75" x14ac:dyDescent="0.3">
      <c r="B92" s="27">
        <v>100000015</v>
      </c>
      <c r="C92" s="28" t="s">
        <v>39</v>
      </c>
      <c r="D92" s="29">
        <v>1</v>
      </c>
      <c r="E92" s="30">
        <v>184900</v>
      </c>
      <c r="F92" s="31">
        <f>E92*D92</f>
        <v>184900</v>
      </c>
    </row>
    <row r="93" spans="2:6" ht="15.75" x14ac:dyDescent="0.3">
      <c r="B93" s="27"/>
      <c r="C93" s="28"/>
      <c r="D93" s="32"/>
      <c r="E93" s="33"/>
      <c r="F93" s="31"/>
    </row>
    <row r="94" spans="2:6" ht="15.75" x14ac:dyDescent="0.3">
      <c r="B94" s="27"/>
      <c r="C94" s="28"/>
      <c r="D94" s="32"/>
      <c r="E94" s="33"/>
      <c r="F94" s="31"/>
    </row>
    <row r="95" spans="2:6" ht="15.75" x14ac:dyDescent="0.3">
      <c r="B95" s="27"/>
      <c r="C95" s="32"/>
      <c r="D95" s="32"/>
      <c r="E95" s="34"/>
      <c r="F95" s="31"/>
    </row>
    <row r="96" spans="2:6" ht="15.75" x14ac:dyDescent="0.3">
      <c r="B96" s="35"/>
      <c r="C96" s="32"/>
      <c r="D96" s="32"/>
      <c r="E96" s="34"/>
      <c r="F96" s="31"/>
    </row>
    <row r="97" spans="2:6" ht="15.75" x14ac:dyDescent="0.3">
      <c r="B97" s="35"/>
      <c r="C97" s="32"/>
      <c r="D97" s="32"/>
      <c r="E97" s="34"/>
      <c r="F97" s="31"/>
    </row>
    <row r="98" spans="2:6" ht="15.75" x14ac:dyDescent="0.3">
      <c r="B98" s="27"/>
      <c r="C98" s="36"/>
      <c r="D98" s="32"/>
      <c r="E98" s="34"/>
      <c r="F98" s="31"/>
    </row>
    <row r="99" spans="2:6" ht="15.75" x14ac:dyDescent="0.3">
      <c r="B99" s="37"/>
      <c r="C99" s="38"/>
      <c r="D99" s="32"/>
      <c r="E99" s="39"/>
      <c r="F99" s="31"/>
    </row>
    <row r="100" spans="2:6" ht="15.75" x14ac:dyDescent="0.3">
      <c r="B100" s="40"/>
      <c r="C100" s="41"/>
      <c r="D100" s="29"/>
      <c r="E100" s="42"/>
      <c r="F100" s="31"/>
    </row>
    <row r="101" spans="2:6" ht="16.5" thickBot="1" x14ac:dyDescent="0.35">
      <c r="B101" s="37"/>
      <c r="C101" s="43"/>
      <c r="D101" s="32"/>
      <c r="E101" s="44"/>
      <c r="F101" s="31"/>
    </row>
    <row r="102" spans="2:6" ht="16.5" thickBot="1" x14ac:dyDescent="0.35">
      <c r="B102" s="45"/>
      <c r="C102" s="38"/>
      <c r="D102" s="32"/>
      <c r="E102" s="46"/>
      <c r="F102" s="31"/>
    </row>
    <row r="103" spans="2:6" ht="16.5" thickBot="1" x14ac:dyDescent="0.35">
      <c r="B103" s="47"/>
      <c r="C103" s="43"/>
      <c r="D103" s="48"/>
      <c r="E103" s="49" t="s">
        <v>21</v>
      </c>
      <c r="F103" s="31">
        <f>SUM(F92:F102)</f>
        <v>184900</v>
      </c>
    </row>
    <row r="106" spans="2:6" ht="15.75" thickBot="1" x14ac:dyDescent="0.3"/>
    <row r="107" spans="2:6" ht="15.75" thickBot="1" x14ac:dyDescent="0.3">
      <c r="B107" s="1"/>
      <c r="C107" s="2" t="s">
        <v>35</v>
      </c>
      <c r="D107" s="3"/>
      <c r="E107" s="4"/>
      <c r="F107" s="5"/>
    </row>
    <row r="108" spans="2:6" ht="15.75" x14ac:dyDescent="0.3">
      <c r="B108" s="6" t="s">
        <v>1</v>
      </c>
      <c r="C108" s="57" t="s">
        <v>36</v>
      </c>
      <c r="D108" s="8"/>
      <c r="E108" s="9">
        <v>225168</v>
      </c>
      <c r="F108" s="10"/>
    </row>
    <row r="109" spans="2:6" ht="15.75" x14ac:dyDescent="0.3">
      <c r="B109" s="11" t="s">
        <v>3</v>
      </c>
      <c r="C109" s="55" t="s">
        <v>37</v>
      </c>
      <c r="D109" s="12"/>
      <c r="E109" s="13">
        <v>41750</v>
      </c>
      <c r="F109" s="14"/>
    </row>
    <row r="110" spans="2:6" ht="16.5" thickBot="1" x14ac:dyDescent="0.35">
      <c r="B110" s="11" t="s">
        <v>5</v>
      </c>
      <c r="C110" s="15"/>
      <c r="D110" s="16"/>
      <c r="E110" s="13"/>
      <c r="F110" s="14"/>
    </row>
    <row r="111" spans="2:6" ht="16.5" thickBot="1" x14ac:dyDescent="0.35">
      <c r="B111" s="11" t="s">
        <v>6</v>
      </c>
      <c r="C111" s="15"/>
      <c r="D111" s="9"/>
      <c r="E111" s="17"/>
      <c r="F111" s="14"/>
    </row>
    <row r="112" spans="2:6" ht="15.75" x14ac:dyDescent="0.3">
      <c r="B112" s="11" t="s">
        <v>7</v>
      </c>
      <c r="C112" s="18" t="s">
        <v>31</v>
      </c>
      <c r="D112" s="8"/>
      <c r="E112" s="14"/>
      <c r="F112" s="14"/>
    </row>
    <row r="113" spans="2:6" ht="15.75" x14ac:dyDescent="0.3">
      <c r="B113" s="19" t="s">
        <v>8</v>
      </c>
      <c r="C113" s="20"/>
      <c r="D113" s="8"/>
      <c r="E113" s="14"/>
      <c r="F113" s="14"/>
    </row>
    <row r="114" spans="2:6" ht="15.75" x14ac:dyDescent="0.3">
      <c r="B114" s="19" t="s">
        <v>9</v>
      </c>
      <c r="C114" s="20">
        <v>7138</v>
      </c>
      <c r="D114" s="8"/>
      <c r="E114" s="21"/>
      <c r="F114" s="14"/>
    </row>
    <row r="115" spans="2:6" ht="15.75" x14ac:dyDescent="0.3">
      <c r="B115" s="19" t="s">
        <v>10</v>
      </c>
      <c r="C115" s="20"/>
      <c r="D115" s="8"/>
      <c r="E115" s="21"/>
      <c r="F115" s="14"/>
    </row>
    <row r="116" spans="2:6" ht="16.5" thickBot="1" x14ac:dyDescent="0.35">
      <c r="B116" s="22" t="s">
        <v>11</v>
      </c>
      <c r="C116" s="23" t="s">
        <v>38</v>
      </c>
      <c r="D116" s="8"/>
      <c r="E116" s="21"/>
      <c r="F116" s="24"/>
    </row>
    <row r="117" spans="2:6" ht="15.75" thickBot="1" x14ac:dyDescent="0.3">
      <c r="B117" s="25" t="s">
        <v>12</v>
      </c>
      <c r="C117" s="25" t="s">
        <v>13</v>
      </c>
      <c r="D117" s="25" t="s">
        <v>14</v>
      </c>
      <c r="E117" s="26" t="s">
        <v>15</v>
      </c>
      <c r="F117" s="25" t="s">
        <v>16</v>
      </c>
    </row>
    <row r="118" spans="2:6" ht="15.75" x14ac:dyDescent="0.3">
      <c r="B118" s="27" t="s">
        <v>41</v>
      </c>
      <c r="C118" s="28" t="s">
        <v>40</v>
      </c>
      <c r="D118" s="29">
        <v>1</v>
      </c>
      <c r="E118" s="30">
        <v>52000</v>
      </c>
      <c r="F118" s="31">
        <f>E118*D118</f>
        <v>52000</v>
      </c>
    </row>
    <row r="119" spans="2:6" ht="15.75" x14ac:dyDescent="0.3">
      <c r="B119" s="27"/>
      <c r="C119" s="28"/>
      <c r="D119" s="32"/>
      <c r="E119" s="33"/>
      <c r="F119" s="31"/>
    </row>
    <row r="120" spans="2:6" ht="15.75" x14ac:dyDescent="0.3">
      <c r="B120" s="27"/>
      <c r="C120" s="28"/>
      <c r="D120" s="32"/>
      <c r="E120" s="33"/>
      <c r="F120" s="31"/>
    </row>
    <row r="121" spans="2:6" ht="15.75" x14ac:dyDescent="0.3">
      <c r="B121" s="27"/>
      <c r="C121" s="32"/>
      <c r="D121" s="32"/>
      <c r="E121" s="34"/>
      <c r="F121" s="31"/>
    </row>
    <row r="122" spans="2:6" ht="15.75" x14ac:dyDescent="0.3">
      <c r="B122" s="35"/>
      <c r="C122" s="32"/>
      <c r="D122" s="32"/>
      <c r="E122" s="34"/>
      <c r="F122" s="31"/>
    </row>
    <row r="123" spans="2:6" ht="15.75" x14ac:dyDescent="0.3">
      <c r="B123" s="35"/>
      <c r="C123" s="32"/>
      <c r="D123" s="32"/>
      <c r="E123" s="34"/>
      <c r="F123" s="31"/>
    </row>
    <row r="124" spans="2:6" ht="15.75" x14ac:dyDescent="0.3">
      <c r="B124" s="27"/>
      <c r="C124" s="36"/>
      <c r="D124" s="32"/>
      <c r="E124" s="34"/>
      <c r="F124" s="31"/>
    </row>
    <row r="125" spans="2:6" ht="15.75" x14ac:dyDescent="0.3">
      <c r="B125" s="37"/>
      <c r="C125" s="38"/>
      <c r="D125" s="32"/>
      <c r="E125" s="39"/>
      <c r="F125" s="31"/>
    </row>
    <row r="126" spans="2:6" ht="15.75" x14ac:dyDescent="0.3">
      <c r="B126" s="40"/>
      <c r="C126" s="41"/>
      <c r="D126" s="29"/>
      <c r="E126" s="42"/>
      <c r="F126" s="31"/>
    </row>
    <row r="127" spans="2:6" ht="16.5" thickBot="1" x14ac:dyDescent="0.35">
      <c r="B127" s="37"/>
      <c r="C127" s="43"/>
      <c r="D127" s="32"/>
      <c r="E127" s="44"/>
      <c r="F127" s="31"/>
    </row>
    <row r="128" spans="2:6" ht="16.5" thickBot="1" x14ac:dyDescent="0.35">
      <c r="B128" s="45"/>
      <c r="C128" s="38"/>
      <c r="D128" s="32"/>
      <c r="E128" s="46"/>
      <c r="F128" s="31"/>
    </row>
    <row r="129" spans="2:6" ht="16.5" thickBot="1" x14ac:dyDescent="0.35">
      <c r="B129" s="47"/>
      <c r="C129" s="43"/>
      <c r="D129" s="48"/>
      <c r="E129" s="49" t="s">
        <v>21</v>
      </c>
      <c r="F129" s="31">
        <f>SUM(F118:F128)</f>
        <v>52000</v>
      </c>
    </row>
    <row r="132" spans="2:6" ht="15.75" thickBot="1" x14ac:dyDescent="0.3"/>
    <row r="133" spans="2:6" ht="15.75" thickBot="1" x14ac:dyDescent="0.3">
      <c r="B133" s="1"/>
      <c r="C133" s="2" t="s">
        <v>42</v>
      </c>
      <c r="D133" s="3"/>
      <c r="E133" s="4"/>
      <c r="F133" s="5"/>
    </row>
    <row r="134" spans="2:6" ht="15.75" x14ac:dyDescent="0.3">
      <c r="B134" s="6" t="s">
        <v>1</v>
      </c>
      <c r="C134" s="57" t="s">
        <v>44</v>
      </c>
      <c r="D134" s="8"/>
      <c r="E134" s="9">
        <v>225560</v>
      </c>
      <c r="F134" s="10"/>
    </row>
    <row r="135" spans="2:6" ht="15.75" x14ac:dyDescent="0.3">
      <c r="B135" s="11" t="s">
        <v>3</v>
      </c>
      <c r="C135" s="55" t="s">
        <v>45</v>
      </c>
      <c r="D135" s="12"/>
      <c r="E135" s="13">
        <v>41754</v>
      </c>
      <c r="F135" s="14"/>
    </row>
    <row r="136" spans="2:6" ht="16.5" thickBot="1" x14ac:dyDescent="0.35">
      <c r="B136" s="11" t="s">
        <v>5</v>
      </c>
      <c r="C136" s="15">
        <v>120669</v>
      </c>
      <c r="D136" s="16"/>
      <c r="E136" s="13"/>
      <c r="F136" s="14"/>
    </row>
    <row r="137" spans="2:6" ht="16.5" thickBot="1" x14ac:dyDescent="0.35">
      <c r="B137" s="11" t="s">
        <v>6</v>
      </c>
      <c r="C137" s="15"/>
      <c r="D137" s="9"/>
      <c r="E137" s="17"/>
      <c r="F137" s="14"/>
    </row>
    <row r="138" spans="2:6" ht="15.75" x14ac:dyDescent="0.3">
      <c r="B138" s="11" t="s">
        <v>7</v>
      </c>
      <c r="C138" s="18" t="s">
        <v>46</v>
      </c>
      <c r="D138" s="8"/>
      <c r="E138" s="14"/>
      <c r="F138" s="14"/>
    </row>
    <row r="139" spans="2:6" ht="15.75" x14ac:dyDescent="0.3">
      <c r="B139" s="19" t="s">
        <v>8</v>
      </c>
      <c r="C139" s="20">
        <v>1</v>
      </c>
      <c r="D139" s="8"/>
      <c r="E139" s="14"/>
      <c r="F139" s="14"/>
    </row>
    <row r="140" spans="2:6" ht="15.75" x14ac:dyDescent="0.3">
      <c r="B140" s="19" t="s">
        <v>9</v>
      </c>
      <c r="C140" s="20">
        <v>7054</v>
      </c>
      <c r="D140" s="8"/>
      <c r="E140" s="21"/>
      <c r="F140" s="14"/>
    </row>
    <row r="141" spans="2:6" ht="15.75" x14ac:dyDescent="0.3">
      <c r="B141" s="19" t="s">
        <v>10</v>
      </c>
      <c r="C141" s="20"/>
      <c r="D141" s="8"/>
      <c r="E141" s="21"/>
      <c r="F141" s="14"/>
    </row>
    <row r="142" spans="2:6" ht="16.5" thickBot="1" x14ac:dyDescent="0.35">
      <c r="B142" s="22" t="s">
        <v>11</v>
      </c>
      <c r="C142" s="23" t="s">
        <v>47</v>
      </c>
      <c r="D142" s="8"/>
      <c r="E142" s="21"/>
      <c r="F142" s="24"/>
    </row>
    <row r="143" spans="2:6" ht="15.75" thickBot="1" x14ac:dyDescent="0.3">
      <c r="B143" s="25" t="s">
        <v>12</v>
      </c>
      <c r="C143" s="25" t="s">
        <v>13</v>
      </c>
      <c r="D143" s="25" t="s">
        <v>14</v>
      </c>
      <c r="E143" s="26" t="s">
        <v>15</v>
      </c>
      <c r="F143" s="25" t="s">
        <v>16</v>
      </c>
    </row>
    <row r="144" spans="2:6" ht="15.75" x14ac:dyDescent="0.3">
      <c r="B144" s="27">
        <v>835</v>
      </c>
      <c r="C144" s="28" t="s">
        <v>48</v>
      </c>
      <c r="D144" s="29">
        <v>5</v>
      </c>
      <c r="E144" s="30">
        <v>273000</v>
      </c>
      <c r="F144" s="31">
        <f>E144*D144</f>
        <v>1365000</v>
      </c>
    </row>
    <row r="145" spans="2:6" ht="15.75" x14ac:dyDescent="0.3">
      <c r="B145" s="27"/>
      <c r="C145" s="28"/>
      <c r="D145" s="32"/>
      <c r="E145" s="33"/>
      <c r="F145" s="31"/>
    </row>
    <row r="146" spans="2:6" ht="15.75" x14ac:dyDescent="0.3">
      <c r="B146" s="27"/>
      <c r="C146" s="28"/>
      <c r="D146" s="32"/>
      <c r="E146" s="33"/>
      <c r="F146" s="31"/>
    </row>
    <row r="147" spans="2:6" ht="15.75" x14ac:dyDescent="0.3">
      <c r="B147" s="27"/>
      <c r="C147" s="32"/>
      <c r="D147" s="32"/>
      <c r="E147" s="34"/>
      <c r="F147" s="31"/>
    </row>
    <row r="148" spans="2:6" ht="15.75" x14ac:dyDescent="0.3">
      <c r="B148" s="35"/>
      <c r="C148" s="32"/>
      <c r="D148" s="32"/>
      <c r="E148" s="34"/>
      <c r="F148" s="31"/>
    </row>
    <row r="149" spans="2:6" ht="15.75" x14ac:dyDescent="0.3">
      <c r="B149" s="35"/>
      <c r="C149" s="32"/>
      <c r="D149" s="32"/>
      <c r="E149" s="34"/>
      <c r="F149" s="31"/>
    </row>
    <row r="150" spans="2:6" ht="15.75" x14ac:dyDescent="0.3">
      <c r="B150" s="27"/>
      <c r="C150" s="36"/>
      <c r="D150" s="32"/>
      <c r="E150" s="34"/>
      <c r="F150" s="31"/>
    </row>
    <row r="151" spans="2:6" ht="15.75" x14ac:dyDescent="0.3">
      <c r="B151" s="37"/>
      <c r="C151" s="38"/>
      <c r="D151" s="32"/>
      <c r="E151" s="39"/>
      <c r="F151" s="31"/>
    </row>
    <row r="152" spans="2:6" ht="15.75" x14ac:dyDescent="0.3">
      <c r="B152" s="40"/>
      <c r="C152" s="41"/>
      <c r="D152" s="29"/>
      <c r="E152" s="42"/>
      <c r="F152" s="31"/>
    </row>
    <row r="153" spans="2:6" ht="16.5" thickBot="1" x14ac:dyDescent="0.35">
      <c r="B153" s="37"/>
      <c r="C153" s="43"/>
      <c r="D153" s="32"/>
      <c r="E153" s="44"/>
      <c r="F153" s="31"/>
    </row>
    <row r="154" spans="2:6" ht="16.5" thickBot="1" x14ac:dyDescent="0.35">
      <c r="B154" s="45"/>
      <c r="C154" s="38"/>
      <c r="D154" s="32"/>
      <c r="E154" s="46"/>
      <c r="F154" s="31"/>
    </row>
    <row r="155" spans="2:6" ht="16.5" thickBot="1" x14ac:dyDescent="0.35">
      <c r="B155" s="47"/>
      <c r="C155" s="43"/>
      <c r="D155" s="48"/>
      <c r="E155" s="49" t="s">
        <v>21</v>
      </c>
      <c r="F155" s="31">
        <f>SUM(F144:F154)</f>
        <v>1365000</v>
      </c>
    </row>
    <row r="158" spans="2:6" ht="15.75" thickBot="1" x14ac:dyDescent="0.3"/>
    <row r="159" spans="2:6" ht="15.75" thickBot="1" x14ac:dyDescent="0.3">
      <c r="B159" s="1"/>
      <c r="C159" s="2" t="s">
        <v>43</v>
      </c>
      <c r="D159" s="3"/>
      <c r="E159" s="4"/>
      <c r="F159" s="5"/>
    </row>
    <row r="160" spans="2:6" ht="15.75" x14ac:dyDescent="0.3">
      <c r="B160" s="6" t="s">
        <v>1</v>
      </c>
      <c r="C160" s="57" t="s">
        <v>49</v>
      </c>
      <c r="D160" s="8"/>
      <c r="E160" s="9">
        <v>225559</v>
      </c>
      <c r="F160" s="10"/>
    </row>
    <row r="161" spans="2:6" ht="15.75" x14ac:dyDescent="0.3">
      <c r="B161" s="11" t="s">
        <v>3</v>
      </c>
      <c r="C161" s="55" t="s">
        <v>50</v>
      </c>
      <c r="D161" s="12"/>
      <c r="E161" s="13">
        <v>41754</v>
      </c>
      <c r="F161" s="14"/>
    </row>
    <row r="162" spans="2:6" ht="16.5" thickBot="1" x14ac:dyDescent="0.35">
      <c r="B162" s="11" t="s">
        <v>5</v>
      </c>
      <c r="C162" s="15">
        <v>120636</v>
      </c>
      <c r="D162" s="16"/>
      <c r="E162" s="13"/>
      <c r="F162" s="14"/>
    </row>
    <row r="163" spans="2:6" ht="16.5" thickBot="1" x14ac:dyDescent="0.35">
      <c r="B163" s="11" t="s">
        <v>6</v>
      </c>
      <c r="C163" s="15"/>
      <c r="D163" s="9"/>
      <c r="E163" s="17"/>
      <c r="F163" s="14"/>
    </row>
    <row r="164" spans="2:6" ht="15.75" x14ac:dyDescent="0.3">
      <c r="B164" s="11" t="s">
        <v>7</v>
      </c>
      <c r="C164" s="18" t="s">
        <v>51</v>
      </c>
      <c r="D164" s="8"/>
      <c r="E164" s="14"/>
      <c r="F164" s="14"/>
    </row>
    <row r="165" spans="2:6" ht="15.75" x14ac:dyDescent="0.3">
      <c r="B165" s="19" t="s">
        <v>8</v>
      </c>
      <c r="C165" s="20">
        <v>1</v>
      </c>
      <c r="D165" s="8"/>
      <c r="E165" s="14"/>
      <c r="F165" s="14"/>
    </row>
    <row r="166" spans="2:6" ht="15.75" x14ac:dyDescent="0.3">
      <c r="B166" s="19" t="s">
        <v>9</v>
      </c>
      <c r="C166" s="20"/>
      <c r="D166" s="8"/>
      <c r="E166" s="21"/>
      <c r="F166" s="14"/>
    </row>
    <row r="167" spans="2:6" ht="15.75" x14ac:dyDescent="0.3">
      <c r="B167" s="19" t="s">
        <v>10</v>
      </c>
      <c r="C167" s="20"/>
      <c r="D167" s="8"/>
      <c r="E167" s="21"/>
      <c r="F167" s="14"/>
    </row>
    <row r="168" spans="2:6" ht="16.5" thickBot="1" x14ac:dyDescent="0.35">
      <c r="B168" s="22" t="s">
        <v>11</v>
      </c>
      <c r="C168" s="23"/>
      <c r="D168" s="8"/>
      <c r="E168" s="21"/>
      <c r="F168" s="24"/>
    </row>
    <row r="169" spans="2:6" ht="15.75" thickBot="1" x14ac:dyDescent="0.3">
      <c r="B169" s="25" t="s">
        <v>12</v>
      </c>
      <c r="C169" s="25" t="s">
        <v>13</v>
      </c>
      <c r="D169" s="25" t="s">
        <v>14</v>
      </c>
      <c r="E169" s="26" t="s">
        <v>15</v>
      </c>
      <c r="F169" s="25" t="s">
        <v>16</v>
      </c>
    </row>
    <row r="170" spans="2:6" ht="15.75" x14ac:dyDescent="0.3">
      <c r="B170" s="27" t="s">
        <v>52</v>
      </c>
      <c r="C170" s="28" t="s">
        <v>53</v>
      </c>
      <c r="D170" s="29">
        <v>10</v>
      </c>
      <c r="E170" s="30">
        <v>42500</v>
      </c>
      <c r="F170" s="31">
        <f>E170*D170</f>
        <v>425000</v>
      </c>
    </row>
    <row r="171" spans="2:6" ht="15.75" x14ac:dyDescent="0.3">
      <c r="B171" s="27"/>
      <c r="C171" s="28"/>
      <c r="D171" s="32"/>
      <c r="E171" s="33"/>
      <c r="F171" s="31"/>
    </row>
    <row r="172" spans="2:6" ht="15.75" x14ac:dyDescent="0.3">
      <c r="B172" s="27"/>
      <c r="C172" s="28"/>
      <c r="D172" s="32"/>
      <c r="E172" s="33"/>
      <c r="F172" s="31"/>
    </row>
    <row r="173" spans="2:6" ht="15.75" x14ac:dyDescent="0.3">
      <c r="B173" s="27"/>
      <c r="C173" s="32"/>
      <c r="D173" s="32"/>
      <c r="E173" s="34"/>
      <c r="F173" s="31"/>
    </row>
    <row r="174" spans="2:6" ht="15.75" x14ac:dyDescent="0.3">
      <c r="B174" s="35"/>
      <c r="C174" s="32"/>
      <c r="D174" s="32"/>
      <c r="E174" s="34"/>
      <c r="F174" s="31"/>
    </row>
    <row r="175" spans="2:6" ht="15.75" x14ac:dyDescent="0.3">
      <c r="B175" s="35"/>
      <c r="C175" s="32"/>
      <c r="D175" s="32"/>
      <c r="E175" s="34"/>
      <c r="F175" s="31"/>
    </row>
    <row r="176" spans="2:6" ht="15.75" x14ac:dyDescent="0.3">
      <c r="B176" s="27"/>
      <c r="C176" s="36"/>
      <c r="D176" s="32"/>
      <c r="E176" s="34"/>
      <c r="F176" s="31"/>
    </row>
    <row r="177" spans="2:6" ht="15.75" x14ac:dyDescent="0.3">
      <c r="B177" s="37"/>
      <c r="C177" s="38"/>
      <c r="D177" s="32"/>
      <c r="E177" s="39"/>
      <c r="F177" s="31"/>
    </row>
    <row r="178" spans="2:6" ht="15.75" x14ac:dyDescent="0.3">
      <c r="B178" s="40"/>
      <c r="C178" s="41"/>
      <c r="D178" s="29"/>
      <c r="E178" s="42"/>
      <c r="F178" s="31"/>
    </row>
    <row r="179" spans="2:6" ht="16.5" thickBot="1" x14ac:dyDescent="0.35">
      <c r="B179" s="37"/>
      <c r="C179" s="43"/>
      <c r="D179" s="32"/>
      <c r="E179" s="44"/>
      <c r="F179" s="31"/>
    </row>
    <row r="180" spans="2:6" ht="16.5" thickBot="1" x14ac:dyDescent="0.35">
      <c r="B180" s="45"/>
      <c r="C180" s="38"/>
      <c r="D180" s="32"/>
      <c r="E180" s="46"/>
      <c r="F180" s="31"/>
    </row>
    <row r="181" spans="2:6" ht="16.5" thickBot="1" x14ac:dyDescent="0.35">
      <c r="B181" s="47"/>
      <c r="C181" s="43"/>
      <c r="D181" s="48"/>
      <c r="E181" s="49" t="s">
        <v>21</v>
      </c>
      <c r="F181" s="31">
        <f>SUM(F170:F180)</f>
        <v>425000</v>
      </c>
    </row>
    <row r="184" spans="2:6" ht="15.75" thickBot="1" x14ac:dyDescent="0.3"/>
    <row r="185" spans="2:6" ht="15.75" thickBot="1" x14ac:dyDescent="0.3">
      <c r="B185" s="1"/>
      <c r="C185" s="2" t="s">
        <v>54</v>
      </c>
      <c r="D185" s="3"/>
      <c r="E185" s="4"/>
      <c r="F185" s="5"/>
    </row>
    <row r="186" spans="2:6" ht="15.75" x14ac:dyDescent="0.3">
      <c r="B186" s="6" t="s">
        <v>1</v>
      </c>
      <c r="C186" s="57" t="s">
        <v>49</v>
      </c>
      <c r="D186" s="8"/>
      <c r="E186" s="9">
        <v>225553</v>
      </c>
      <c r="F186" s="10"/>
    </row>
    <row r="187" spans="2:6" ht="15.75" x14ac:dyDescent="0.3">
      <c r="B187" s="11" t="s">
        <v>3</v>
      </c>
      <c r="C187" s="55" t="s">
        <v>50</v>
      </c>
      <c r="D187" s="12"/>
      <c r="E187" s="13">
        <v>41754</v>
      </c>
      <c r="F187" s="14"/>
    </row>
    <row r="188" spans="2:6" ht="16.5" thickBot="1" x14ac:dyDescent="0.35">
      <c r="B188" s="11" t="s">
        <v>5</v>
      </c>
      <c r="C188" s="15"/>
      <c r="D188" s="16"/>
      <c r="E188" s="13"/>
      <c r="F188" s="14"/>
    </row>
    <row r="189" spans="2:6" ht="16.5" thickBot="1" x14ac:dyDescent="0.35">
      <c r="B189" s="11" t="s">
        <v>6</v>
      </c>
      <c r="C189" s="15"/>
      <c r="D189" s="9"/>
      <c r="E189" s="17"/>
      <c r="F189" s="14"/>
    </row>
    <row r="190" spans="2:6" ht="15.75" x14ac:dyDescent="0.3">
      <c r="B190" s="11" t="s">
        <v>7</v>
      </c>
      <c r="C190" s="18" t="s">
        <v>57</v>
      </c>
      <c r="D190" s="8"/>
      <c r="E190" s="14"/>
      <c r="F190" s="14"/>
    </row>
    <row r="191" spans="2:6" ht="15.75" x14ac:dyDescent="0.3">
      <c r="B191" s="19" t="s">
        <v>8</v>
      </c>
      <c r="C191" s="20">
        <v>1</v>
      </c>
      <c r="D191" s="8"/>
      <c r="E191" s="14"/>
      <c r="F191" s="14"/>
    </row>
    <row r="192" spans="2:6" ht="15.75" x14ac:dyDescent="0.3">
      <c r="B192" s="19" t="s">
        <v>9</v>
      </c>
      <c r="C192" s="20"/>
      <c r="D192" s="8"/>
      <c r="E192" s="21"/>
      <c r="F192" s="14"/>
    </row>
    <row r="193" spans="2:6" ht="15.75" x14ac:dyDescent="0.3">
      <c r="B193" s="19" t="s">
        <v>10</v>
      </c>
      <c r="C193" s="20"/>
      <c r="D193" s="8"/>
      <c r="E193" s="21"/>
      <c r="F193" s="14"/>
    </row>
    <row r="194" spans="2:6" ht="16.5" thickBot="1" x14ac:dyDescent="0.35">
      <c r="B194" s="22" t="s">
        <v>11</v>
      </c>
      <c r="C194" s="23"/>
      <c r="D194" s="8"/>
      <c r="E194" s="21"/>
      <c r="F194" s="24"/>
    </row>
    <row r="195" spans="2:6" ht="15.75" thickBot="1" x14ac:dyDescent="0.3">
      <c r="B195" s="25" t="s">
        <v>12</v>
      </c>
      <c r="C195" s="25" t="s">
        <v>13</v>
      </c>
      <c r="D195" s="25" t="s">
        <v>14</v>
      </c>
      <c r="E195" s="26" t="s">
        <v>15</v>
      </c>
      <c r="F195" s="25" t="s">
        <v>16</v>
      </c>
    </row>
    <row r="196" spans="2:6" ht="15.75" x14ac:dyDescent="0.3">
      <c r="B196" s="27">
        <v>3200000000</v>
      </c>
      <c r="C196" s="28" t="s">
        <v>58</v>
      </c>
      <c r="D196" s="29">
        <v>1</v>
      </c>
      <c r="E196" s="30">
        <v>94964</v>
      </c>
      <c r="F196" s="31">
        <f>D196*E196</f>
        <v>94964</v>
      </c>
    </row>
    <row r="197" spans="2:6" ht="15.75" x14ac:dyDescent="0.3">
      <c r="B197" s="27"/>
      <c r="C197" s="28"/>
      <c r="D197" s="32"/>
      <c r="E197" s="33"/>
      <c r="F197" s="31"/>
    </row>
    <row r="198" spans="2:6" ht="15.75" x14ac:dyDescent="0.3">
      <c r="B198" s="27"/>
      <c r="C198" s="28"/>
      <c r="D198" s="32"/>
      <c r="E198" s="33"/>
      <c r="F198" s="31"/>
    </row>
    <row r="199" spans="2:6" ht="15.75" x14ac:dyDescent="0.3">
      <c r="B199" s="27"/>
      <c r="C199" s="32"/>
      <c r="D199" s="32"/>
      <c r="E199" s="34"/>
      <c r="F199" s="31"/>
    </row>
    <row r="200" spans="2:6" ht="15.75" x14ac:dyDescent="0.3">
      <c r="B200" s="35"/>
      <c r="C200" s="32" t="s">
        <v>59</v>
      </c>
      <c r="D200" s="32"/>
      <c r="E200" s="34"/>
      <c r="F200" s="31"/>
    </row>
    <row r="201" spans="2:6" ht="15.75" x14ac:dyDescent="0.3">
      <c r="B201" s="35"/>
      <c r="C201" s="32"/>
      <c r="D201" s="32"/>
      <c r="E201" s="34"/>
      <c r="F201" s="31"/>
    </row>
    <row r="202" spans="2:6" ht="15.75" x14ac:dyDescent="0.3">
      <c r="B202" s="27"/>
      <c r="C202" s="36"/>
      <c r="D202" s="32"/>
      <c r="E202" s="34"/>
      <c r="F202" s="31"/>
    </row>
    <row r="203" spans="2:6" ht="15.75" x14ac:dyDescent="0.3">
      <c r="B203" s="37"/>
      <c r="C203" s="38"/>
      <c r="D203" s="32"/>
      <c r="E203" s="39"/>
      <c r="F203" s="31"/>
    </row>
    <row r="204" spans="2:6" ht="15.75" x14ac:dyDescent="0.3">
      <c r="B204" s="40"/>
      <c r="C204" s="41"/>
      <c r="D204" s="29"/>
      <c r="E204" s="42"/>
      <c r="F204" s="31"/>
    </row>
    <row r="205" spans="2:6" ht="16.5" thickBot="1" x14ac:dyDescent="0.35">
      <c r="B205" s="37"/>
      <c r="C205" s="43"/>
      <c r="D205" s="32"/>
      <c r="E205" s="44"/>
      <c r="F205" s="31"/>
    </row>
    <row r="206" spans="2:6" ht="16.5" thickBot="1" x14ac:dyDescent="0.35">
      <c r="B206" s="45"/>
      <c r="C206" s="38"/>
      <c r="D206" s="32"/>
      <c r="E206" s="46"/>
      <c r="F206" s="31"/>
    </row>
    <row r="207" spans="2:6" ht="16.5" thickBot="1" x14ac:dyDescent="0.35">
      <c r="B207" s="22"/>
      <c r="C207" s="43"/>
      <c r="D207" s="48"/>
      <c r="E207" s="49" t="s">
        <v>21</v>
      </c>
      <c r="F207" s="31">
        <f>SUM(F196:F206)</f>
        <v>94964</v>
      </c>
    </row>
    <row r="210" spans="2:6" ht="15.75" thickBot="1" x14ac:dyDescent="0.3"/>
    <row r="211" spans="2:6" ht="15.75" thickBot="1" x14ac:dyDescent="0.3">
      <c r="B211" s="1"/>
      <c r="C211" s="2" t="s">
        <v>55</v>
      </c>
      <c r="D211" s="3"/>
      <c r="E211" s="4"/>
      <c r="F211" s="5"/>
    </row>
    <row r="212" spans="2:6" ht="15.75" x14ac:dyDescent="0.3">
      <c r="B212" s="6" t="s">
        <v>1</v>
      </c>
      <c r="C212" s="58" t="s">
        <v>60</v>
      </c>
      <c r="D212" s="8"/>
      <c r="E212" s="9">
        <v>225552</v>
      </c>
      <c r="F212" s="10"/>
    </row>
    <row r="213" spans="2:6" ht="15.75" x14ac:dyDescent="0.3">
      <c r="B213" s="11" t="s">
        <v>3</v>
      </c>
      <c r="C213" s="59" t="s">
        <v>61</v>
      </c>
      <c r="D213" s="12"/>
      <c r="E213" s="13">
        <v>41754</v>
      </c>
      <c r="F213" s="14"/>
    </row>
    <row r="214" spans="2:6" ht="15.75" x14ac:dyDescent="0.3">
      <c r="B214" s="11" t="s">
        <v>5</v>
      </c>
      <c r="C214" s="18"/>
      <c r="D214" s="16"/>
      <c r="E214" s="13"/>
      <c r="F214" s="14"/>
    </row>
    <row r="215" spans="2:6" ht="15.75" x14ac:dyDescent="0.3">
      <c r="B215" s="11" t="s">
        <v>6</v>
      </c>
      <c r="C215" s="18"/>
      <c r="D215" s="9"/>
      <c r="E215" s="17"/>
      <c r="F215" s="14"/>
    </row>
    <row r="216" spans="2:6" ht="15.75" x14ac:dyDescent="0.3">
      <c r="B216" s="11" t="s">
        <v>7</v>
      </c>
      <c r="C216" s="18" t="s">
        <v>57</v>
      </c>
      <c r="D216" s="8"/>
      <c r="E216" s="14"/>
      <c r="F216" s="14"/>
    </row>
    <row r="217" spans="2:6" ht="15.75" x14ac:dyDescent="0.3">
      <c r="B217" s="19" t="s">
        <v>8</v>
      </c>
      <c r="C217" s="20">
        <v>1</v>
      </c>
      <c r="D217" s="8"/>
      <c r="E217" s="14"/>
      <c r="F217" s="14"/>
    </row>
    <row r="218" spans="2:6" ht="15.75" x14ac:dyDescent="0.3">
      <c r="B218" s="19" t="s">
        <v>9</v>
      </c>
      <c r="C218" s="20"/>
      <c r="D218" s="8"/>
      <c r="E218" s="21"/>
      <c r="F218" s="14"/>
    </row>
    <row r="219" spans="2:6" ht="15.75" x14ac:dyDescent="0.3">
      <c r="B219" s="19" t="s">
        <v>10</v>
      </c>
      <c r="C219" s="20"/>
      <c r="D219" s="8"/>
      <c r="E219" s="21"/>
      <c r="F219" s="14"/>
    </row>
    <row r="220" spans="2:6" ht="16.5" thickBot="1" x14ac:dyDescent="0.35">
      <c r="B220" s="22" t="s">
        <v>11</v>
      </c>
      <c r="C220" s="23"/>
      <c r="D220" s="8"/>
      <c r="E220" s="21"/>
      <c r="F220" s="24"/>
    </row>
    <row r="221" spans="2:6" ht="15.75" thickBot="1" x14ac:dyDescent="0.3">
      <c r="B221" s="25" t="s">
        <v>12</v>
      </c>
      <c r="C221" s="25" t="s">
        <v>13</v>
      </c>
      <c r="D221" s="25" t="s">
        <v>14</v>
      </c>
      <c r="E221" s="26" t="s">
        <v>15</v>
      </c>
      <c r="F221" s="25" t="s">
        <v>16</v>
      </c>
    </row>
    <row r="222" spans="2:6" ht="15.75" x14ac:dyDescent="0.3">
      <c r="B222" s="27">
        <v>3200000000</v>
      </c>
      <c r="C222" s="28" t="s">
        <v>58</v>
      </c>
      <c r="D222" s="29">
        <v>1</v>
      </c>
      <c r="E222" s="30">
        <v>318917</v>
      </c>
      <c r="F222" s="31">
        <f>D222*E222</f>
        <v>318917</v>
      </c>
    </row>
    <row r="223" spans="2:6" ht="15.75" x14ac:dyDescent="0.3">
      <c r="B223" s="27"/>
      <c r="C223" s="28"/>
      <c r="D223" s="32"/>
      <c r="E223" s="33"/>
      <c r="F223" s="31"/>
    </row>
    <row r="224" spans="2:6" ht="15.75" x14ac:dyDescent="0.3">
      <c r="B224" s="27"/>
      <c r="C224" s="28"/>
      <c r="D224" s="32"/>
      <c r="E224" s="33"/>
      <c r="F224" s="31"/>
    </row>
    <row r="225" spans="2:6" ht="15.75" x14ac:dyDescent="0.3">
      <c r="B225" s="27"/>
      <c r="C225" s="32"/>
      <c r="D225" s="32"/>
      <c r="E225" s="34"/>
      <c r="F225" s="31"/>
    </row>
    <row r="226" spans="2:6" ht="15.75" x14ac:dyDescent="0.3">
      <c r="B226" s="35"/>
      <c r="C226" s="32"/>
      <c r="D226" s="32"/>
      <c r="E226" s="34"/>
      <c r="F226" s="31"/>
    </row>
    <row r="227" spans="2:6" ht="15.75" x14ac:dyDescent="0.3">
      <c r="B227" s="35"/>
      <c r="C227" s="32"/>
      <c r="D227" s="32"/>
      <c r="E227" s="34"/>
      <c r="F227" s="31"/>
    </row>
    <row r="228" spans="2:6" ht="15.75" x14ac:dyDescent="0.3">
      <c r="B228" s="27"/>
      <c r="C228" s="36"/>
      <c r="D228" s="32"/>
      <c r="E228" s="34"/>
      <c r="F228" s="31"/>
    </row>
    <row r="229" spans="2:6" ht="15.75" x14ac:dyDescent="0.3">
      <c r="B229" s="37"/>
      <c r="C229" s="38"/>
      <c r="D229" s="32"/>
      <c r="E229" s="39"/>
      <c r="F229" s="31"/>
    </row>
    <row r="230" spans="2:6" ht="15.75" x14ac:dyDescent="0.3">
      <c r="B230" s="40"/>
      <c r="C230" s="41"/>
      <c r="D230" s="29"/>
      <c r="E230" s="42"/>
      <c r="F230" s="31"/>
    </row>
    <row r="231" spans="2:6" ht="16.5" thickBot="1" x14ac:dyDescent="0.35">
      <c r="B231" s="37"/>
      <c r="C231" s="43"/>
      <c r="D231" s="32"/>
      <c r="E231" s="44"/>
      <c r="F231" s="31"/>
    </row>
    <row r="232" spans="2:6" ht="16.5" thickBot="1" x14ac:dyDescent="0.35">
      <c r="B232" s="45"/>
      <c r="C232" s="38"/>
      <c r="D232" s="32"/>
      <c r="E232" s="46"/>
      <c r="F232" s="31"/>
    </row>
    <row r="233" spans="2:6" ht="16.5" thickBot="1" x14ac:dyDescent="0.35">
      <c r="B233" s="47"/>
      <c r="C233" s="43"/>
      <c r="D233" s="48"/>
      <c r="E233" s="49" t="s">
        <v>21</v>
      </c>
      <c r="F233" s="31">
        <f>SUM(F222:F232)</f>
        <v>318917</v>
      </c>
    </row>
    <row r="236" spans="2:6" ht="15.75" thickBot="1" x14ac:dyDescent="0.3"/>
    <row r="237" spans="2:6" ht="15.75" thickBot="1" x14ac:dyDescent="0.3">
      <c r="B237" s="1"/>
      <c r="C237" s="2" t="s">
        <v>56</v>
      </c>
      <c r="D237" s="3"/>
      <c r="E237" s="4"/>
      <c r="F237" s="5"/>
    </row>
    <row r="238" spans="2:6" ht="15.75" x14ac:dyDescent="0.3">
      <c r="B238" s="6" t="s">
        <v>1</v>
      </c>
      <c r="C238" s="58" t="s">
        <v>62</v>
      </c>
      <c r="D238" s="8"/>
      <c r="E238" s="9">
        <v>225554</v>
      </c>
      <c r="F238" s="10"/>
    </row>
    <row r="239" spans="2:6" ht="15.75" x14ac:dyDescent="0.3">
      <c r="B239" s="11" t="s">
        <v>3</v>
      </c>
      <c r="C239" s="59" t="s">
        <v>63</v>
      </c>
      <c r="D239" s="12"/>
      <c r="E239" s="13">
        <v>41754</v>
      </c>
      <c r="F239" s="14"/>
    </row>
    <row r="240" spans="2:6" ht="15.75" x14ac:dyDescent="0.3">
      <c r="B240" s="11" t="s">
        <v>5</v>
      </c>
      <c r="C240" s="18"/>
      <c r="D240" s="16"/>
      <c r="E240" s="13"/>
      <c r="F240" s="14"/>
    </row>
    <row r="241" spans="2:6" ht="15.75" x14ac:dyDescent="0.3">
      <c r="B241" s="11" t="s">
        <v>6</v>
      </c>
      <c r="C241" s="18"/>
      <c r="D241" s="9"/>
      <c r="E241" s="17"/>
      <c r="F241" s="14"/>
    </row>
    <row r="242" spans="2:6" ht="15.75" x14ac:dyDescent="0.3">
      <c r="B242" s="11" t="s">
        <v>7</v>
      </c>
      <c r="C242" s="18" t="s">
        <v>57</v>
      </c>
      <c r="D242" s="8"/>
      <c r="E242" s="14"/>
      <c r="F242" s="14"/>
    </row>
    <row r="243" spans="2:6" ht="15.75" x14ac:dyDescent="0.3">
      <c r="B243" s="19" t="s">
        <v>8</v>
      </c>
      <c r="C243" s="20">
        <v>1</v>
      </c>
      <c r="D243" s="8"/>
      <c r="E243" s="14"/>
      <c r="F243" s="14"/>
    </row>
    <row r="244" spans="2:6" ht="15.75" x14ac:dyDescent="0.3">
      <c r="B244" s="19" t="s">
        <v>9</v>
      </c>
      <c r="C244" s="20"/>
      <c r="D244" s="8"/>
      <c r="E244" s="21"/>
      <c r="F244" s="14"/>
    </row>
    <row r="245" spans="2:6" ht="15.75" x14ac:dyDescent="0.3">
      <c r="B245" s="19" t="s">
        <v>10</v>
      </c>
      <c r="C245" s="20"/>
      <c r="D245" s="8"/>
      <c r="E245" s="21"/>
      <c r="F245" s="14"/>
    </row>
    <row r="246" spans="2:6" ht="16.5" thickBot="1" x14ac:dyDescent="0.35">
      <c r="B246" s="22" t="s">
        <v>11</v>
      </c>
      <c r="C246" s="23"/>
      <c r="D246" s="8"/>
      <c r="E246" s="21"/>
      <c r="F246" s="24"/>
    </row>
    <row r="247" spans="2:6" ht="15.75" thickBot="1" x14ac:dyDescent="0.3">
      <c r="B247" s="25" t="s">
        <v>12</v>
      </c>
      <c r="C247" s="25" t="s">
        <v>13</v>
      </c>
      <c r="D247" s="25" t="s">
        <v>14</v>
      </c>
      <c r="E247" s="26" t="s">
        <v>15</v>
      </c>
      <c r="F247" s="25" t="s">
        <v>16</v>
      </c>
    </row>
    <row r="248" spans="2:6" ht="15.75" x14ac:dyDescent="0.3">
      <c r="B248" s="27">
        <v>3200000000</v>
      </c>
      <c r="C248" s="28" t="s">
        <v>58</v>
      </c>
      <c r="D248" s="29">
        <v>1</v>
      </c>
      <c r="E248" s="30">
        <v>160000</v>
      </c>
      <c r="F248" s="31">
        <f>D248*E248</f>
        <v>160000</v>
      </c>
    </row>
    <row r="249" spans="2:6" ht="15.75" x14ac:dyDescent="0.3">
      <c r="B249" s="27"/>
      <c r="C249" s="28"/>
      <c r="D249" s="32"/>
      <c r="E249" s="33"/>
      <c r="F249" s="31"/>
    </row>
    <row r="250" spans="2:6" ht="15.75" x14ac:dyDescent="0.3">
      <c r="B250" s="27"/>
      <c r="C250" s="28"/>
      <c r="D250" s="32"/>
      <c r="E250" s="33"/>
      <c r="F250" s="31"/>
    </row>
    <row r="251" spans="2:6" ht="15.75" x14ac:dyDescent="0.3">
      <c r="B251" s="27"/>
      <c r="C251" s="32"/>
      <c r="D251" s="32"/>
      <c r="E251" s="34"/>
      <c r="F251" s="31"/>
    </row>
    <row r="252" spans="2:6" ht="15.75" x14ac:dyDescent="0.3">
      <c r="B252" s="35"/>
      <c r="C252" s="32"/>
      <c r="D252" s="32"/>
      <c r="E252" s="34"/>
      <c r="F252" s="31"/>
    </row>
    <row r="253" spans="2:6" ht="15.75" x14ac:dyDescent="0.3">
      <c r="B253" s="35"/>
      <c r="C253" s="32"/>
      <c r="D253" s="32"/>
      <c r="E253" s="34"/>
      <c r="F253" s="31"/>
    </row>
    <row r="254" spans="2:6" ht="15.75" x14ac:dyDescent="0.3">
      <c r="B254" s="60"/>
      <c r="C254" s="36"/>
      <c r="D254" s="32"/>
      <c r="E254" s="34"/>
      <c r="F254" s="31"/>
    </row>
    <row r="255" spans="2:6" ht="15.75" x14ac:dyDescent="0.3">
      <c r="B255" s="61"/>
      <c r="C255" s="38"/>
      <c r="D255" s="32"/>
      <c r="E255" s="39"/>
      <c r="F255" s="31"/>
    </row>
    <row r="256" spans="2:6" ht="15.75" x14ac:dyDescent="0.3">
      <c r="B256" s="62"/>
      <c r="C256" s="41"/>
      <c r="D256" s="29"/>
      <c r="E256" s="42"/>
      <c r="F256" s="31"/>
    </row>
    <row r="257" spans="2:6" ht="16.5" thickBot="1" x14ac:dyDescent="0.35">
      <c r="B257" s="61"/>
      <c r="C257" s="43"/>
      <c r="D257" s="32"/>
      <c r="E257" s="44"/>
      <c r="F257" s="31"/>
    </row>
    <row r="258" spans="2:6" ht="16.5" thickBot="1" x14ac:dyDescent="0.35">
      <c r="B258" s="63"/>
      <c r="C258" s="38"/>
      <c r="D258" s="32"/>
      <c r="E258" s="46"/>
      <c r="F258" s="31"/>
    </row>
    <row r="259" spans="2:6" ht="16.5" thickBot="1" x14ac:dyDescent="0.35">
      <c r="B259" s="22"/>
      <c r="C259" s="43"/>
      <c r="D259" s="48"/>
      <c r="E259" s="49" t="s">
        <v>21</v>
      </c>
      <c r="F259" s="31">
        <f>SUM(F248:F258)</f>
        <v>160000</v>
      </c>
    </row>
    <row r="262" spans="2:6" ht="15.75" thickBot="1" x14ac:dyDescent="0.3"/>
    <row r="263" spans="2:6" ht="15.75" thickBot="1" x14ac:dyDescent="0.3">
      <c r="B263" s="1"/>
      <c r="C263" s="2" t="s">
        <v>0</v>
      </c>
      <c r="D263" s="3"/>
      <c r="E263" s="4"/>
      <c r="F263" s="5"/>
    </row>
    <row r="264" spans="2:6" ht="15.75" x14ac:dyDescent="0.3">
      <c r="B264" s="6" t="s">
        <v>1</v>
      </c>
      <c r="C264" s="58" t="s">
        <v>64</v>
      </c>
      <c r="D264" s="8"/>
      <c r="E264" s="9">
        <v>225576</v>
      </c>
      <c r="F264" s="10"/>
    </row>
    <row r="265" spans="2:6" ht="15.75" x14ac:dyDescent="0.3">
      <c r="B265" s="11" t="s">
        <v>3</v>
      </c>
      <c r="C265" s="59" t="s">
        <v>65</v>
      </c>
      <c r="D265" s="12"/>
      <c r="E265" s="13">
        <v>41754</v>
      </c>
      <c r="F265" s="14"/>
    </row>
    <row r="266" spans="2:6" ht="15.75" x14ac:dyDescent="0.3">
      <c r="B266" s="11" t="s">
        <v>5</v>
      </c>
      <c r="C266" s="18"/>
      <c r="D266" s="16"/>
      <c r="E266" s="13"/>
      <c r="F266" s="14"/>
    </row>
    <row r="267" spans="2:6" ht="15.75" x14ac:dyDescent="0.3">
      <c r="B267" s="11" t="s">
        <v>6</v>
      </c>
      <c r="C267" s="18"/>
      <c r="D267" s="9"/>
      <c r="E267" s="17"/>
      <c r="F267" s="14"/>
    </row>
    <row r="268" spans="2:6" ht="15.75" x14ac:dyDescent="0.3">
      <c r="B268" s="11" t="s">
        <v>7</v>
      </c>
      <c r="C268" s="18" t="s">
        <v>66</v>
      </c>
      <c r="D268" s="8"/>
      <c r="E268" s="14"/>
      <c r="F268" s="14"/>
    </row>
    <row r="269" spans="2:6" ht="15.75" x14ac:dyDescent="0.3">
      <c r="B269" s="19" t="s">
        <v>8</v>
      </c>
      <c r="C269" s="20">
        <v>1</v>
      </c>
      <c r="D269" s="8"/>
      <c r="E269" s="14"/>
      <c r="F269" s="14"/>
    </row>
    <row r="270" spans="2:6" ht="15.75" x14ac:dyDescent="0.3">
      <c r="B270" s="19" t="s">
        <v>9</v>
      </c>
      <c r="C270" s="20"/>
      <c r="D270" s="8"/>
      <c r="E270" s="21"/>
      <c r="F270" s="14"/>
    </row>
    <row r="271" spans="2:6" ht="15.75" x14ac:dyDescent="0.3">
      <c r="B271" s="19" t="s">
        <v>10</v>
      </c>
      <c r="C271" s="20"/>
      <c r="D271" s="8"/>
      <c r="E271" s="21"/>
      <c r="F271" s="14"/>
    </row>
    <row r="272" spans="2:6" ht="16.5" thickBot="1" x14ac:dyDescent="0.35">
      <c r="B272" s="22" t="s">
        <v>11</v>
      </c>
      <c r="C272" s="23"/>
      <c r="D272" s="8"/>
      <c r="E272" s="21"/>
      <c r="F272" s="24"/>
    </row>
    <row r="273" spans="2:6" ht="15.75" thickBot="1" x14ac:dyDescent="0.3">
      <c r="B273" s="25" t="s">
        <v>12</v>
      </c>
      <c r="C273" s="25" t="s">
        <v>13</v>
      </c>
      <c r="D273" s="25" t="s">
        <v>14</v>
      </c>
      <c r="E273" s="26" t="s">
        <v>15</v>
      </c>
      <c r="F273" s="25" t="s">
        <v>16</v>
      </c>
    </row>
    <row r="274" spans="2:6" ht="15.75" x14ac:dyDescent="0.3">
      <c r="B274" s="27"/>
      <c r="C274" s="28"/>
      <c r="D274" s="29"/>
      <c r="E274" s="30"/>
      <c r="F274" s="31"/>
    </row>
    <row r="275" spans="2:6" ht="15.75" x14ac:dyDescent="0.3">
      <c r="B275" s="64">
        <v>11112222</v>
      </c>
      <c r="C275" s="65" t="s">
        <v>67</v>
      </c>
      <c r="D275" s="32">
        <v>1</v>
      </c>
      <c r="E275" s="33">
        <v>763600</v>
      </c>
      <c r="F275" s="31">
        <f>E275*D275</f>
        <v>763600</v>
      </c>
    </row>
    <row r="276" spans="2:6" ht="15.75" x14ac:dyDescent="0.3">
      <c r="B276" s="27"/>
      <c r="C276" s="28"/>
      <c r="D276" s="32"/>
      <c r="E276" s="33"/>
      <c r="F276" s="31"/>
    </row>
    <row r="277" spans="2:6" ht="15.75" x14ac:dyDescent="0.3">
      <c r="B277" s="27"/>
      <c r="C277" s="32"/>
      <c r="D277" s="32"/>
      <c r="E277" s="34"/>
      <c r="F277" s="31"/>
    </row>
    <row r="278" spans="2:6" ht="15.75" x14ac:dyDescent="0.3">
      <c r="B278" s="35"/>
      <c r="C278" s="32"/>
      <c r="D278" s="32"/>
      <c r="E278" s="34"/>
      <c r="F278" s="31"/>
    </row>
    <row r="279" spans="2:6" ht="15.75" x14ac:dyDescent="0.3">
      <c r="B279" s="35"/>
      <c r="C279" s="32"/>
      <c r="D279" s="32"/>
      <c r="E279" s="34"/>
      <c r="F279" s="31"/>
    </row>
    <row r="280" spans="2:6" ht="15.75" x14ac:dyDescent="0.3">
      <c r="B280" s="60"/>
      <c r="C280" s="36"/>
      <c r="D280" s="32"/>
      <c r="E280" s="34"/>
      <c r="F280" s="31"/>
    </row>
    <row r="281" spans="2:6" ht="15.75" x14ac:dyDescent="0.3">
      <c r="B281" s="61"/>
      <c r="C281" s="38"/>
      <c r="D281" s="32"/>
      <c r="E281" s="39"/>
      <c r="F281" s="31"/>
    </row>
    <row r="282" spans="2:6" ht="15.75" x14ac:dyDescent="0.3">
      <c r="B282" s="62"/>
      <c r="C282" s="41"/>
      <c r="D282" s="29"/>
      <c r="E282" s="42"/>
      <c r="F282" s="31"/>
    </row>
    <row r="283" spans="2:6" ht="16.5" thickBot="1" x14ac:dyDescent="0.35">
      <c r="B283" s="61"/>
      <c r="C283" s="43"/>
      <c r="D283" s="32"/>
      <c r="E283" s="44"/>
      <c r="F283" s="31"/>
    </row>
    <row r="284" spans="2:6" ht="16.5" thickBot="1" x14ac:dyDescent="0.35">
      <c r="B284" s="63"/>
      <c r="C284" s="38"/>
      <c r="D284" s="32"/>
      <c r="E284" s="46"/>
      <c r="F284" s="31"/>
    </row>
    <row r="285" spans="2:6" ht="16.5" thickBot="1" x14ac:dyDescent="0.35">
      <c r="B285" s="22"/>
      <c r="C285" s="43"/>
      <c r="D285" s="48"/>
      <c r="E285" s="49" t="s">
        <v>21</v>
      </c>
      <c r="F285" s="31">
        <f>SUM(F274:F284)</f>
        <v>763600</v>
      </c>
    </row>
    <row r="288" spans="2:6" ht="15.75" thickBot="1" x14ac:dyDescent="0.3"/>
    <row r="289" spans="2:6" ht="15.75" thickBot="1" x14ac:dyDescent="0.3">
      <c r="B289" s="1"/>
      <c r="C289" s="2" t="s">
        <v>100</v>
      </c>
      <c r="D289" s="3"/>
      <c r="E289" s="4"/>
      <c r="F289" s="5"/>
    </row>
    <row r="290" spans="2:6" ht="15.75" x14ac:dyDescent="0.3">
      <c r="B290" s="6" t="s">
        <v>1</v>
      </c>
      <c r="C290" s="58" t="s">
        <v>68</v>
      </c>
      <c r="D290" s="8"/>
      <c r="E290" s="9">
        <v>225992</v>
      </c>
      <c r="F290" s="10"/>
    </row>
    <row r="291" spans="2:6" ht="15.75" x14ac:dyDescent="0.3">
      <c r="B291" s="11" t="s">
        <v>3</v>
      </c>
      <c r="C291" s="59" t="s">
        <v>69</v>
      </c>
      <c r="D291" s="12"/>
      <c r="E291" s="13">
        <v>41759</v>
      </c>
      <c r="F291" s="14"/>
    </row>
    <row r="292" spans="2:6" ht="15.75" x14ac:dyDescent="0.3">
      <c r="B292" s="11" t="s">
        <v>5</v>
      </c>
      <c r="C292" s="18"/>
      <c r="D292" s="16"/>
      <c r="E292" s="13"/>
      <c r="F292" s="14"/>
    </row>
    <row r="293" spans="2:6" ht="15.75" x14ac:dyDescent="0.3">
      <c r="B293" s="11" t="s">
        <v>6</v>
      </c>
      <c r="C293" s="18"/>
      <c r="D293" s="9"/>
      <c r="E293" s="17"/>
      <c r="F293" s="14"/>
    </row>
    <row r="294" spans="2:6" ht="15.75" x14ac:dyDescent="0.3">
      <c r="B294" s="11" t="s">
        <v>7</v>
      </c>
      <c r="C294" s="18">
        <v>36610</v>
      </c>
      <c r="D294" s="8"/>
      <c r="E294" s="14"/>
      <c r="F294" s="14"/>
    </row>
    <row r="295" spans="2:6" ht="15.75" x14ac:dyDescent="0.3">
      <c r="B295" s="19" t="s">
        <v>8</v>
      </c>
      <c r="C295" s="20">
        <v>1</v>
      </c>
      <c r="D295" s="8"/>
      <c r="E295" s="14"/>
      <c r="F295" s="14"/>
    </row>
    <row r="296" spans="2:6" ht="15.75" x14ac:dyDescent="0.3">
      <c r="B296" s="19" t="s">
        <v>9</v>
      </c>
      <c r="C296" s="20">
        <v>7139</v>
      </c>
      <c r="D296" s="8"/>
      <c r="E296" s="21"/>
      <c r="F296" s="14"/>
    </row>
    <row r="297" spans="2:6" ht="15.75" x14ac:dyDescent="0.3">
      <c r="B297" s="19" t="s">
        <v>10</v>
      </c>
      <c r="C297" s="20"/>
      <c r="D297" s="8"/>
      <c r="E297" s="21"/>
      <c r="F297" s="14"/>
    </row>
    <row r="298" spans="2:6" ht="16.5" thickBot="1" x14ac:dyDescent="0.35">
      <c r="B298" s="22" t="s">
        <v>11</v>
      </c>
      <c r="C298" s="23"/>
      <c r="D298" s="8"/>
      <c r="E298" s="21"/>
      <c r="F298" s="24"/>
    </row>
    <row r="299" spans="2:6" ht="15.75" thickBot="1" x14ac:dyDescent="0.3">
      <c r="B299" s="25" t="s">
        <v>12</v>
      </c>
      <c r="C299" s="25" t="s">
        <v>13</v>
      </c>
      <c r="D299" s="25" t="s">
        <v>14</v>
      </c>
      <c r="E299" s="26" t="s">
        <v>15</v>
      </c>
      <c r="F299" s="25" t="s">
        <v>16</v>
      </c>
    </row>
    <row r="300" spans="2:6" ht="15.75" x14ac:dyDescent="0.3">
      <c r="B300" s="27"/>
      <c r="C300" s="28"/>
      <c r="D300" s="29"/>
      <c r="E300" s="30"/>
      <c r="F300" s="31"/>
    </row>
    <row r="301" spans="2:6" x14ac:dyDescent="0.25">
      <c r="B301" s="68" t="s">
        <v>70</v>
      </c>
      <c r="C301" s="69" t="s">
        <v>71</v>
      </c>
      <c r="D301" s="66">
        <v>1</v>
      </c>
      <c r="E301" s="74">
        <v>50315</v>
      </c>
      <c r="F301" s="75">
        <f>E301*D301</f>
        <v>50315</v>
      </c>
    </row>
    <row r="302" spans="2:6" x14ac:dyDescent="0.25">
      <c r="B302" s="70" t="s">
        <v>72</v>
      </c>
      <c r="C302" s="69" t="s">
        <v>73</v>
      </c>
      <c r="D302" s="67">
        <v>1</v>
      </c>
      <c r="E302" s="76">
        <v>67000</v>
      </c>
      <c r="F302" s="75">
        <f t="shared" ref="F302:F304" si="0">E302*D302</f>
        <v>67000</v>
      </c>
    </row>
    <row r="303" spans="2:6" x14ac:dyDescent="0.25">
      <c r="B303" s="70" t="s">
        <v>74</v>
      </c>
      <c r="C303" s="69" t="s">
        <v>75</v>
      </c>
      <c r="D303" s="67">
        <v>1</v>
      </c>
      <c r="E303" s="74">
        <v>250000</v>
      </c>
      <c r="F303" s="75">
        <f t="shared" si="0"/>
        <v>250000</v>
      </c>
    </row>
    <row r="304" spans="2:6" x14ac:dyDescent="0.25">
      <c r="B304" s="70">
        <v>111100000</v>
      </c>
      <c r="C304" s="71" t="s">
        <v>76</v>
      </c>
      <c r="D304" s="72">
        <v>1</v>
      </c>
      <c r="E304" s="76">
        <v>270000</v>
      </c>
      <c r="F304" s="75">
        <f t="shared" si="0"/>
        <v>270000</v>
      </c>
    </row>
    <row r="305" spans="2:6" ht="15.75" x14ac:dyDescent="0.3">
      <c r="B305" s="35"/>
      <c r="C305" s="32"/>
      <c r="D305" s="32"/>
      <c r="E305" s="73"/>
      <c r="F305" s="31"/>
    </row>
    <row r="306" spans="2:6" ht="15.75" x14ac:dyDescent="0.3">
      <c r="B306" s="60"/>
      <c r="C306" s="36"/>
      <c r="D306" s="32"/>
      <c r="E306" s="34"/>
      <c r="F306" s="31"/>
    </row>
    <row r="307" spans="2:6" ht="15.75" x14ac:dyDescent="0.3">
      <c r="B307" s="61"/>
      <c r="C307" s="38"/>
      <c r="D307" s="32"/>
      <c r="E307" s="39"/>
      <c r="F307" s="31"/>
    </row>
    <row r="308" spans="2:6" ht="15.75" x14ac:dyDescent="0.3">
      <c r="B308" s="62"/>
      <c r="C308" s="41"/>
      <c r="D308" s="29"/>
      <c r="E308" s="42"/>
      <c r="F308" s="31"/>
    </row>
    <row r="309" spans="2:6" ht="16.5" thickBot="1" x14ac:dyDescent="0.35">
      <c r="B309" s="61"/>
      <c r="C309" s="43"/>
      <c r="D309" s="32"/>
      <c r="E309" s="44"/>
      <c r="F309" s="31"/>
    </row>
    <row r="310" spans="2:6" ht="16.5" thickBot="1" x14ac:dyDescent="0.35">
      <c r="B310" s="63"/>
      <c r="C310" s="38"/>
      <c r="D310" s="32"/>
      <c r="E310" s="46"/>
      <c r="F310" s="31"/>
    </row>
    <row r="311" spans="2:6" ht="16.5" thickBot="1" x14ac:dyDescent="0.35">
      <c r="B311" s="22"/>
      <c r="C311" s="43"/>
      <c r="D311" s="48"/>
      <c r="E311" s="49" t="s">
        <v>21</v>
      </c>
      <c r="F311" s="31">
        <f>SUM(F300:F310)</f>
        <v>637315</v>
      </c>
    </row>
    <row r="314" spans="2:6" ht="15.75" thickBot="1" x14ac:dyDescent="0.3"/>
    <row r="315" spans="2:6" ht="15.75" thickBot="1" x14ac:dyDescent="0.3">
      <c r="B315" s="1"/>
      <c r="C315" s="2" t="s">
        <v>101</v>
      </c>
      <c r="D315" s="3"/>
      <c r="E315" s="4"/>
      <c r="F315" s="5"/>
    </row>
    <row r="316" spans="2:6" ht="15.75" x14ac:dyDescent="0.3">
      <c r="B316" s="6" t="s">
        <v>1</v>
      </c>
      <c r="C316" s="58" t="s">
        <v>23</v>
      </c>
      <c r="D316" s="8"/>
      <c r="E316" s="88">
        <v>225988</v>
      </c>
      <c r="F316" s="10"/>
    </row>
    <row r="317" spans="2:6" ht="15.75" x14ac:dyDescent="0.3">
      <c r="B317" s="11" t="s">
        <v>3</v>
      </c>
      <c r="C317" s="59" t="s">
        <v>24</v>
      </c>
      <c r="D317" s="12"/>
      <c r="E317" s="88">
        <v>225989</v>
      </c>
      <c r="F317" s="14"/>
    </row>
    <row r="318" spans="2:6" ht="15.75" x14ac:dyDescent="0.3">
      <c r="B318" s="11" t="s">
        <v>5</v>
      </c>
      <c r="C318" s="18"/>
      <c r="D318" s="16"/>
      <c r="E318" s="88">
        <v>226006</v>
      </c>
      <c r="F318" s="14"/>
    </row>
    <row r="319" spans="2:6" ht="15.75" x14ac:dyDescent="0.3">
      <c r="B319" s="11" t="s">
        <v>6</v>
      </c>
      <c r="C319" s="18"/>
      <c r="D319" s="9"/>
      <c r="E319" s="88">
        <v>225990</v>
      </c>
      <c r="F319" s="14"/>
    </row>
    <row r="320" spans="2:6" ht="15.75" x14ac:dyDescent="0.3">
      <c r="B320" s="11" t="s">
        <v>7</v>
      </c>
      <c r="C320" s="18">
        <v>187192</v>
      </c>
      <c r="D320" s="8"/>
      <c r="E320" s="89">
        <v>41759</v>
      </c>
      <c r="F320" s="14"/>
    </row>
    <row r="321" spans="2:6" ht="15.75" x14ac:dyDescent="0.3">
      <c r="B321" s="19" t="s">
        <v>8</v>
      </c>
      <c r="C321" s="20"/>
      <c r="D321" s="8"/>
      <c r="E321" s="90"/>
      <c r="F321" s="14"/>
    </row>
    <row r="322" spans="2:6" ht="15.75" x14ac:dyDescent="0.3">
      <c r="B322" s="19" t="s">
        <v>9</v>
      </c>
      <c r="C322" s="20"/>
      <c r="D322" s="8"/>
      <c r="E322" s="90"/>
      <c r="F322" s="14"/>
    </row>
    <row r="323" spans="2:6" ht="15.75" x14ac:dyDescent="0.3">
      <c r="B323" s="19" t="s">
        <v>10</v>
      </c>
      <c r="C323" s="20"/>
      <c r="D323" s="8"/>
      <c r="E323" s="21"/>
      <c r="F323" s="14"/>
    </row>
    <row r="324" spans="2:6" ht="16.5" thickBot="1" x14ac:dyDescent="0.35">
      <c r="B324" s="22" t="s">
        <v>11</v>
      </c>
      <c r="C324" s="23"/>
      <c r="D324" s="8"/>
      <c r="E324" s="21"/>
      <c r="F324" s="24"/>
    </row>
    <row r="325" spans="2:6" x14ac:dyDescent="0.25">
      <c r="B325" s="77" t="s">
        <v>12</v>
      </c>
      <c r="C325" s="77" t="s">
        <v>13</v>
      </c>
      <c r="D325" s="77" t="s">
        <v>14</v>
      </c>
      <c r="E325" s="78" t="s">
        <v>15</v>
      </c>
      <c r="F325" s="77" t="s">
        <v>16</v>
      </c>
    </row>
    <row r="326" spans="2:6" x14ac:dyDescent="0.25">
      <c r="B326" s="68" t="s">
        <v>77</v>
      </c>
      <c r="C326" s="83" t="s">
        <v>78</v>
      </c>
      <c r="D326" s="70">
        <v>1</v>
      </c>
      <c r="E326" s="82">
        <v>702500</v>
      </c>
      <c r="F326" s="79">
        <f>E326*D326</f>
        <v>702500</v>
      </c>
    </row>
    <row r="327" spans="2:6" x14ac:dyDescent="0.25">
      <c r="B327" s="70" t="s">
        <v>79</v>
      </c>
      <c r="C327" s="84" t="s">
        <v>80</v>
      </c>
      <c r="D327" s="70">
        <v>1</v>
      </c>
      <c r="E327" s="82">
        <v>455000</v>
      </c>
      <c r="F327" s="79">
        <f t="shared" ref="F327:F339" si="1">E327*D327</f>
        <v>455000</v>
      </c>
    </row>
    <row r="328" spans="2:6" x14ac:dyDescent="0.25">
      <c r="B328" s="70" t="s">
        <v>81</v>
      </c>
      <c r="C328" s="84" t="s">
        <v>82</v>
      </c>
      <c r="D328" s="70">
        <v>3</v>
      </c>
      <c r="E328" s="82">
        <v>39065</v>
      </c>
      <c r="F328" s="79">
        <f t="shared" si="1"/>
        <v>117195</v>
      </c>
    </row>
    <row r="329" spans="2:6" x14ac:dyDescent="0.25">
      <c r="B329" s="70" t="s">
        <v>83</v>
      </c>
      <c r="C329" s="84" t="s">
        <v>84</v>
      </c>
      <c r="D329" s="70">
        <v>3</v>
      </c>
      <c r="E329" s="82">
        <v>160625</v>
      </c>
      <c r="F329" s="79">
        <f t="shared" si="1"/>
        <v>481875</v>
      </c>
    </row>
    <row r="330" spans="2:6" x14ac:dyDescent="0.25">
      <c r="B330" s="70" t="s">
        <v>85</v>
      </c>
      <c r="C330" s="84" t="s">
        <v>86</v>
      </c>
      <c r="D330" s="70">
        <v>3</v>
      </c>
      <c r="E330" s="82">
        <v>40315</v>
      </c>
      <c r="F330" s="79">
        <f t="shared" si="1"/>
        <v>120945</v>
      </c>
    </row>
    <row r="331" spans="2:6" x14ac:dyDescent="0.25">
      <c r="B331" s="70" t="s">
        <v>87</v>
      </c>
      <c r="C331" s="84" t="s">
        <v>88</v>
      </c>
      <c r="D331" s="70">
        <v>8</v>
      </c>
      <c r="E331" s="82">
        <v>3500</v>
      </c>
      <c r="F331" s="79">
        <f t="shared" si="1"/>
        <v>28000</v>
      </c>
    </row>
    <row r="332" spans="2:6" x14ac:dyDescent="0.25">
      <c r="B332" s="70" t="s">
        <v>52</v>
      </c>
      <c r="C332" s="84" t="s">
        <v>53</v>
      </c>
      <c r="D332" s="70">
        <v>3</v>
      </c>
      <c r="E332" s="82">
        <v>42500</v>
      </c>
      <c r="F332" s="79">
        <f t="shared" si="1"/>
        <v>127500</v>
      </c>
    </row>
    <row r="333" spans="2:6" x14ac:dyDescent="0.25">
      <c r="B333" s="70" t="s">
        <v>89</v>
      </c>
      <c r="C333" s="85" t="s">
        <v>90</v>
      </c>
      <c r="D333" s="70">
        <v>2</v>
      </c>
      <c r="E333" s="82">
        <v>55000</v>
      </c>
      <c r="F333" s="79">
        <f t="shared" si="1"/>
        <v>110000</v>
      </c>
    </row>
    <row r="334" spans="2:6" x14ac:dyDescent="0.25">
      <c r="B334" s="70" t="s">
        <v>91</v>
      </c>
      <c r="C334" s="86" t="s">
        <v>92</v>
      </c>
      <c r="D334" s="70">
        <v>2</v>
      </c>
      <c r="E334" s="82">
        <v>151250</v>
      </c>
      <c r="F334" s="79">
        <f t="shared" si="1"/>
        <v>302500</v>
      </c>
    </row>
    <row r="335" spans="2:6" x14ac:dyDescent="0.25">
      <c r="B335" s="70">
        <v>11110000</v>
      </c>
      <c r="C335" s="84" t="s">
        <v>76</v>
      </c>
      <c r="D335" s="70">
        <v>1</v>
      </c>
      <c r="E335" s="82">
        <v>180000</v>
      </c>
      <c r="F335" s="79">
        <f t="shared" si="1"/>
        <v>180000</v>
      </c>
    </row>
    <row r="336" spans="2:6" x14ac:dyDescent="0.25">
      <c r="B336" s="70" t="s">
        <v>93</v>
      </c>
      <c r="C336" s="84" t="s">
        <v>75</v>
      </c>
      <c r="D336" s="70">
        <v>1</v>
      </c>
      <c r="E336" s="82">
        <v>250000</v>
      </c>
      <c r="F336" s="79">
        <f t="shared" si="1"/>
        <v>250000</v>
      </c>
    </row>
    <row r="337" spans="2:6" x14ac:dyDescent="0.25">
      <c r="B337" s="70" t="s">
        <v>94</v>
      </c>
      <c r="C337" s="84" t="s">
        <v>95</v>
      </c>
      <c r="D337" s="70">
        <v>2</v>
      </c>
      <c r="E337" s="82">
        <v>89000</v>
      </c>
      <c r="F337" s="79">
        <f t="shared" si="1"/>
        <v>178000</v>
      </c>
    </row>
    <row r="338" spans="2:6" x14ac:dyDescent="0.25">
      <c r="B338" s="70" t="s">
        <v>96</v>
      </c>
      <c r="C338" s="84" t="s">
        <v>97</v>
      </c>
      <c r="D338" s="70">
        <v>40</v>
      </c>
      <c r="E338" s="82">
        <v>1500</v>
      </c>
      <c r="F338" s="79">
        <f t="shared" si="1"/>
        <v>60000</v>
      </c>
    </row>
    <row r="339" spans="2:6" x14ac:dyDescent="0.25">
      <c r="B339" s="70" t="s">
        <v>98</v>
      </c>
      <c r="C339" s="84" t="s">
        <v>99</v>
      </c>
      <c r="D339" s="70">
        <v>25</v>
      </c>
      <c r="E339" s="82">
        <v>1500</v>
      </c>
      <c r="F339" s="79">
        <f t="shared" si="1"/>
        <v>37500</v>
      </c>
    </row>
    <row r="340" spans="2:6" x14ac:dyDescent="0.25">
      <c r="B340" s="80"/>
      <c r="C340" s="80"/>
      <c r="D340" s="80"/>
      <c r="E340" s="80"/>
      <c r="F340" s="80"/>
    </row>
    <row r="341" spans="2:6" ht="15.75" x14ac:dyDescent="0.3">
      <c r="B341" s="80"/>
      <c r="C341" s="80"/>
      <c r="D341" s="80"/>
      <c r="E341" s="81" t="s">
        <v>21</v>
      </c>
      <c r="F341" s="79">
        <f>SUM(F326:F340)</f>
        <v>3151015</v>
      </c>
    </row>
    <row r="344" spans="2:6" ht="15.75" thickBot="1" x14ac:dyDescent="0.3"/>
    <row r="345" spans="2:6" ht="15.75" thickBot="1" x14ac:dyDescent="0.3">
      <c r="B345" s="1"/>
      <c r="C345" s="2" t="s">
        <v>102</v>
      </c>
      <c r="D345" s="3"/>
      <c r="E345" s="4"/>
      <c r="F345" s="5"/>
    </row>
    <row r="346" spans="2:6" ht="15.75" x14ac:dyDescent="0.3">
      <c r="B346" s="6" t="s">
        <v>1</v>
      </c>
      <c r="C346" s="58" t="s">
        <v>23</v>
      </c>
      <c r="D346" s="8"/>
      <c r="E346" s="9">
        <v>225987</v>
      </c>
      <c r="F346" s="10"/>
    </row>
    <row r="347" spans="2:6" ht="15.75" x14ac:dyDescent="0.3">
      <c r="B347" s="11" t="s">
        <v>3</v>
      </c>
      <c r="C347" s="59" t="s">
        <v>24</v>
      </c>
      <c r="D347" s="12"/>
      <c r="E347" s="13">
        <v>41759</v>
      </c>
      <c r="F347" s="14"/>
    </row>
    <row r="348" spans="2:6" ht="15.75" x14ac:dyDescent="0.3">
      <c r="B348" s="11" t="s">
        <v>5</v>
      </c>
      <c r="C348" s="18"/>
      <c r="D348" s="16"/>
      <c r="E348" s="13"/>
      <c r="F348" s="14"/>
    </row>
    <row r="349" spans="2:6" ht="15.75" x14ac:dyDescent="0.3">
      <c r="B349" s="11" t="s">
        <v>6</v>
      </c>
      <c r="C349" s="18"/>
      <c r="D349" s="9"/>
      <c r="E349" s="17"/>
      <c r="F349" s="14"/>
    </row>
    <row r="350" spans="2:6" ht="15.75" x14ac:dyDescent="0.3">
      <c r="B350" s="11" t="s">
        <v>7</v>
      </c>
      <c r="C350" s="18">
        <v>179449</v>
      </c>
      <c r="D350" s="8"/>
      <c r="E350" s="14"/>
      <c r="F350" s="14"/>
    </row>
    <row r="351" spans="2:6" ht="15.75" x14ac:dyDescent="0.3">
      <c r="B351" s="19" t="s">
        <v>8</v>
      </c>
      <c r="C351" s="20"/>
      <c r="D351" s="8"/>
      <c r="E351" s="14"/>
      <c r="F351" s="14"/>
    </row>
    <row r="352" spans="2:6" ht="15.75" x14ac:dyDescent="0.3">
      <c r="B352" s="19" t="s">
        <v>9</v>
      </c>
      <c r="C352" s="87"/>
      <c r="D352" s="8"/>
      <c r="E352" s="21"/>
      <c r="F352" s="14"/>
    </row>
    <row r="353" spans="2:6" ht="15.75" x14ac:dyDescent="0.3">
      <c r="B353" s="19" t="s">
        <v>10</v>
      </c>
      <c r="C353" s="20"/>
      <c r="D353" s="8"/>
      <c r="E353" s="21"/>
      <c r="F353" s="14"/>
    </row>
    <row r="354" spans="2:6" ht="16.5" thickBot="1" x14ac:dyDescent="0.35">
      <c r="B354" s="22" t="s">
        <v>11</v>
      </c>
      <c r="C354" s="23"/>
      <c r="D354" s="8"/>
      <c r="E354" s="21"/>
      <c r="F354" s="24"/>
    </row>
    <row r="355" spans="2:6" ht="15.75" thickBot="1" x14ac:dyDescent="0.3">
      <c r="B355" s="25" t="s">
        <v>12</v>
      </c>
      <c r="C355" s="25" t="s">
        <v>13</v>
      </c>
      <c r="D355" s="25" t="s">
        <v>14</v>
      </c>
      <c r="E355" s="26" t="s">
        <v>15</v>
      </c>
      <c r="F355" s="25" t="s">
        <v>16</v>
      </c>
    </row>
    <row r="356" spans="2:6" ht="15.75" x14ac:dyDescent="0.3">
      <c r="B356" s="27"/>
      <c r="C356" s="28"/>
      <c r="D356" s="29"/>
      <c r="E356" s="30"/>
      <c r="F356" s="31"/>
    </row>
    <row r="357" spans="2:6" ht="15.75" x14ac:dyDescent="0.3">
      <c r="B357" s="64" t="s">
        <v>103</v>
      </c>
      <c r="C357" s="65" t="s">
        <v>104</v>
      </c>
      <c r="D357" s="32">
        <v>1</v>
      </c>
      <c r="E357" s="33">
        <v>1278136</v>
      </c>
      <c r="F357" s="31">
        <f>E357*D357</f>
        <v>1278136</v>
      </c>
    </row>
    <row r="358" spans="2:6" ht="15.75" x14ac:dyDescent="0.3">
      <c r="B358" s="27" t="s">
        <v>105</v>
      </c>
      <c r="C358" s="28" t="s">
        <v>106</v>
      </c>
      <c r="D358" s="32">
        <v>26</v>
      </c>
      <c r="E358" s="33">
        <v>119066</v>
      </c>
      <c r="F358" s="31">
        <v>3095724</v>
      </c>
    </row>
    <row r="359" spans="2:6" ht="15.75" x14ac:dyDescent="0.3">
      <c r="B359" s="27">
        <v>111110000</v>
      </c>
      <c r="C359" s="32" t="s">
        <v>76</v>
      </c>
      <c r="D359" s="32">
        <v>1</v>
      </c>
      <c r="E359" s="34">
        <v>1562267</v>
      </c>
      <c r="F359" s="31">
        <f t="shared" ref="F359" si="2">E359*D359</f>
        <v>1562267</v>
      </c>
    </row>
    <row r="360" spans="2:6" ht="15.75" x14ac:dyDescent="0.3">
      <c r="B360" s="35"/>
      <c r="C360" s="32"/>
      <c r="D360" s="32"/>
      <c r="E360" s="34"/>
      <c r="F360" s="31"/>
    </row>
    <row r="361" spans="2:6" ht="15.75" x14ac:dyDescent="0.3">
      <c r="B361" s="35"/>
      <c r="C361" s="32"/>
      <c r="D361" s="32"/>
      <c r="E361" s="34"/>
      <c r="F361" s="31"/>
    </row>
    <row r="362" spans="2:6" ht="15.75" x14ac:dyDescent="0.3">
      <c r="B362" s="60"/>
      <c r="C362" s="36"/>
      <c r="D362" s="32"/>
      <c r="E362" s="34"/>
      <c r="F362" s="31"/>
    </row>
    <row r="363" spans="2:6" ht="15.75" x14ac:dyDescent="0.3">
      <c r="B363" s="61"/>
      <c r="C363" s="38"/>
      <c r="D363" s="32"/>
      <c r="E363" s="39"/>
      <c r="F363" s="31"/>
    </row>
    <row r="364" spans="2:6" ht="15.75" x14ac:dyDescent="0.3">
      <c r="B364" s="62"/>
      <c r="C364" s="41"/>
      <c r="D364" s="29"/>
      <c r="E364" s="42"/>
      <c r="F364" s="31"/>
    </row>
    <row r="365" spans="2:6" ht="16.5" thickBot="1" x14ac:dyDescent="0.35">
      <c r="B365" s="61"/>
      <c r="C365" s="43"/>
      <c r="D365" s="32"/>
      <c r="E365" s="44"/>
      <c r="F365" s="31"/>
    </row>
    <row r="366" spans="2:6" ht="16.5" thickBot="1" x14ac:dyDescent="0.35">
      <c r="B366" s="63"/>
      <c r="C366" s="38"/>
      <c r="D366" s="32"/>
      <c r="E366" s="46"/>
      <c r="F366" s="31"/>
    </row>
    <row r="367" spans="2:6" ht="16.5" thickBot="1" x14ac:dyDescent="0.35">
      <c r="B367" s="22"/>
      <c r="C367" s="43"/>
      <c r="D367" s="48"/>
      <c r="E367" s="49" t="s">
        <v>21</v>
      </c>
      <c r="F367" s="31">
        <f>SUM(F357:F366)</f>
        <v>5936127</v>
      </c>
    </row>
    <row r="373" spans="5:6" x14ac:dyDescent="0.25">
      <c r="E373" s="50" t="s">
        <v>28</v>
      </c>
      <c r="F373" s="51">
        <f>F25+F51+F77+F103+F129+F155+F181+F207+F233+F259+F285+F311+F341+F367</f>
        <v>15579045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2014-05-07T16:48:11Z</dcterms:modified>
</cp:coreProperties>
</file>