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xr:revisionPtr revIDLastSave="0" documentId="13_ncr:1_{BB8F1BBD-715C-4233-9D2D-D3339E9B83FB}" xr6:coauthVersionLast="45" xr6:coauthVersionMax="45" xr10:uidLastSave="{00000000-0000-0000-0000-000000000000}"/>
  <bookViews>
    <workbookView xWindow="20370" yWindow="-120" windowWidth="2064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2" l="1"/>
  <c r="I35" i="2"/>
  <c r="I34" i="2"/>
  <c r="I33" i="2"/>
  <c r="I32" i="2"/>
  <c r="I31" i="2"/>
  <c r="I30" i="2"/>
  <c r="G33" i="2"/>
  <c r="G31" i="2"/>
  <c r="G29" i="2"/>
  <c r="I29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<sst xmlns="http://schemas.openxmlformats.org/spreadsheetml/2006/main" count="31" uniqueCount="31">
  <si>
    <t xml:space="preserve">plazo de entrega </t>
  </si>
  <si>
    <t>Validez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</si>
  <si>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</si>
  <si>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</si>
  <si>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</si>
  <si>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</si>
  <si>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</si>
  <si>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</si>
  <si>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</si>
  <si>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</si>
  <si>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</si>
  <si>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</si>
  <si>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l</t>
  </si>
  <si>
    <t>: Inmediata, salvo venta previa</t>
  </si>
  <si>
    <t>CANTIDAD</t>
  </si>
  <si>
    <t>CODIGO</t>
  </si>
  <si>
    <t>DETALLE</t>
  </si>
  <si>
    <t>PRECIO UNITARIO</t>
  </si>
  <si>
    <t>TOTAL</t>
  </si>
  <si>
    <t xml:space="preserve">PRECIO TOTAL </t>
  </si>
  <si>
    <t>Single Patient Station</t>
  </si>
  <si>
    <t>2-jack Station</t>
  </si>
  <si>
    <t>354001WP</t>
  </si>
  <si>
    <t>M-net Divider Interface</t>
  </si>
  <si>
    <t>Corridor Light-4 Pos V2 [UF 19,09]</t>
  </si>
  <si>
    <t>Remote Tilt Release Din Stn [UF 5,84]</t>
  </si>
  <si>
    <t>Pull-cord Station Water Proof [UF 4,36]</t>
  </si>
  <si>
    <t>Valor UF = $ 36.097,97</t>
  </si>
  <si>
    <t>BATERIA 12V - 1.3 A  for R5 Power Sply</t>
  </si>
  <si>
    <t>Call Cord With TILT/Relase DIN [UF 2,29]</t>
  </si>
  <si>
    <t>Ricardo Carrasco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</si>
</sst>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3" xfId="0" applyFont="1" applyBorder="1"/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3" fontId="11" fillId="0" borderId="0" xfId="0" applyNumberFormat="1" applyFont="1" applyBorder="1"/>
    <xf numFmtId="0" fontId="10" fillId="0" borderId="1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42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42" fontId="0" fillId="3" borderId="0" xfId="8" applyFont="1" applyFill="1"/>
    <xf numFmtId="42" fontId="10" fillId="0" borderId="3" xfId="8" applyFont="1" applyBorder="1" applyAlignment="1">
      <alignment horizontal="right" vertical="center" wrapText="1"/>
    </xf>
    <xf numFmtId="3" fontId="10" fillId="0" borderId="6" xfId="0" applyNumberFormat="1" applyFont="1" applyBorder="1"/>
    <xf numFmtId="42" fontId="0" fillId="3" borderId="10" xfId="8" applyFont="1" applyFill="1" applyBorder="1"/>
    <xf numFmtId="42" fontId="0" fillId="3" borderId="13" xfId="8" applyFont="1" applyFill="1" applyBorder="1"/>
    <xf numFmtId="0" fontId="0" fillId="0" borderId="1" xfId="0" applyBorder="1" applyAlignment="1">
      <alignment horizontal="center"/>
    </xf>
    <xf numFmtId="0" fontId="7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5">
    <cellStyle name="Millares [0] 2" xfId="14" xr:uid="{4AE4210E-6E7C-49F2-BFA2-F523791881BC}"/>
    <cellStyle name="Millares 2" xfId="7" xr:uid="{00000000-0005-0000-0000-000001000000}"/>
    <cellStyle name="Moneda [0]" xfId="8" builtinId="7"/>
    <cellStyle name="Moneda [0] 2" xfId="13" xr:uid="{8F7DEBC1-99DE-4761-ABA6-4B18D6D06386}"/>
    <cellStyle name="Moneda 2" xfId="1" xr:uid="{00000000-0005-0000-0000-000003000000}"/>
    <cellStyle name="Normal" xfId="0" builtinId="0"/>
    <cellStyle name="Normal 2" xfId="2" xr:uid="{00000000-0005-0000-0000-000005000000}"/>
    <cellStyle name="Normal 3" xfId="3" xr:uid="{00000000-0005-0000-0000-000006000000}"/>
    <cellStyle name="Normal 3 2" xfId="4" xr:uid="{00000000-0005-0000-0000-000007000000}"/>
    <cellStyle name="Normal 3 2 2" xfId="6" xr:uid="{00000000-0005-0000-0000-000008000000}"/>
    <cellStyle name="Normal 3 2 2 2" xfId="12" xr:uid="{0919845A-33CD-467C-8F2E-EA2272FDF0C3}"/>
    <cellStyle name="Normal 3 2 3" xfId="10" xr:uid="{E6C67CFB-CAEE-422E-B239-28A7BE17032A}"/>
    <cellStyle name="Normal 3 3" xfId="5" xr:uid="{00000000-0005-0000-0000-000009000000}"/>
    <cellStyle name="Normal 3 3 2" xfId="11" xr:uid="{1FD0231B-EB59-4FA2-9322-47DE680CAB62}"/>
    <cellStyle name="Normal 3 4" xfId="9" xr:uid="{C7D6D499-ADF5-49BF-9B12-E7314CC3246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	10 de julio de 2023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Javier Cayucura Vidal		                                             		  E-MAIL: javier.cayucura@redsalud.gob.cl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</a:t>
          </a:r>
          <a:r>
            <a:rPr lang="es-CL" sz="1100" b="1" baseline="0"/>
            <a:t> </a:t>
          </a:r>
          <a:r>
            <a:rPr lang="es-CL" sz="1100" b="1"/>
            <a:t>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7515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 (2)"/>
      <sheetName val="Hoja1"/>
      <sheetName val="Hoja2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13" zoomScale="80" zoomScaleNormal="80" workbookViewId="0">
      <selection activeCell="B53" sqref="B5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19"/>
      <c r="B1" s="20"/>
      <c r="C1" s="20"/>
      <c r="D1" s="20"/>
      <c r="E1" s="20"/>
      <c r="F1" s="20"/>
      <c r="G1" s="20"/>
      <c r="H1" s="20"/>
      <c r="I1" s="21"/>
      <c r="J1" s="1"/>
    </row>
    <row r="2" spans="1:10" x14ac:dyDescent="0.25">
      <c r="A2" s="2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2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2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2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2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2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2"/>
      <c r="B21" s="1"/>
      <c r="C21" s="1"/>
      <c r="D21" s="1"/>
      <c r="E21" s="1"/>
      <c r="F21" s="1"/>
      <c r="G21" s="1"/>
      <c r="H21" s="1"/>
      <c r="I21" s="2"/>
      <c r="J21" s="1" t="s">
        <v>9</v>
      </c>
    </row>
    <row r="22" spans="1:11" x14ac:dyDescent="0.25">
      <c r="A22" s="22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2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2"/>
      <c r="B24" s="1"/>
      <c r="C24" s="1"/>
      <c r="D24" s="1"/>
      <c r="E24" s="1"/>
      <c r="F24" s="1"/>
      <c r="G24" s="1"/>
      <c r="H24" s="1"/>
      <c r="I24" s="2"/>
      <c r="J24" s="1"/>
      <c r="K24" s="42"/>
    </row>
    <row r="25" spans="1:11" x14ac:dyDescent="0.25">
      <c r="A25" s="22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0" t="s">
        <v>14</v>
      </c>
      <c r="B26" s="50" t="s">
        <v>15</v>
      </c>
      <c r="C26" s="50" t="s">
        <v>16</v>
      </c>
      <c r="D26" s="50"/>
      <c r="E26" s="50"/>
      <c r="F26" s="50"/>
      <c r="G26" s="52" t="s">
        <v>17</v>
      </c>
      <c r="H26" s="53" t="s">
        <v>18</v>
      </c>
      <c r="I26" s="52" t="s">
        <v>19</v>
      </c>
      <c r="J26" s="1"/>
    </row>
    <row r="27" spans="1:11" x14ac:dyDescent="0.25">
      <c r="A27" s="51"/>
      <c r="B27" s="51"/>
      <c r="C27" s="51"/>
      <c r="D27" s="51"/>
      <c r="E27" s="51"/>
      <c r="F27" s="51"/>
      <c r="G27" s="52"/>
      <c r="H27" s="54"/>
      <c r="I27" s="52"/>
      <c r="J27" s="1"/>
      <c r="K27" s="1"/>
    </row>
    <row r="28" spans="1:11" ht="4.5" customHeight="1" x14ac:dyDescent="0.25">
      <c r="A28" s="22"/>
      <c r="B28" s="8"/>
      <c r="C28" s="58"/>
      <c r="D28" s="59"/>
      <c r="E28" s="59"/>
      <c r="F28" s="60"/>
      <c r="G28" s="18"/>
      <c r="H28" s="9"/>
      <c r="I28" s="2"/>
      <c r="J28" s="1"/>
      <c r="K28" s="1"/>
    </row>
    <row r="29" spans="1:11" s="33" customFormat="1" ht="15" customHeight="1" x14ac:dyDescent="0.25">
      <c r="A29" s="23">
        <v>5</v>
      </c>
      <c r="B29" s="10">
        <v>350300</v>
      </c>
      <c r="C29" s="61" t="s">
        <v>25</v>
      </c>
      <c r="D29" s="62"/>
      <c r="E29" s="62"/>
      <c r="F29" s="63"/>
      <c r="G29" s="40">
        <f>5.84*36097.97</f>
        <v>210812.14480000001</v>
      </c>
      <c r="H29" s="11"/>
      <c r="I29" s="45">
        <f>+G29*A29</f>
        <v>1054060.7239999999</v>
      </c>
      <c r="J29" s="32"/>
      <c r="K29" s="32"/>
    </row>
    <row r="30" spans="1:11" ht="15" customHeight="1" x14ac:dyDescent="0.25">
      <c r="A30" s="10">
        <v>2</v>
      </c>
      <c r="B30" s="10">
        <v>353000</v>
      </c>
      <c r="C30" s="61" t="s">
        <v>20</v>
      </c>
      <c r="D30" s="62"/>
      <c r="E30" s="62"/>
      <c r="F30" s="63"/>
      <c r="G30" s="40">
        <v>800280</v>
      </c>
      <c r="H30" s="41"/>
      <c r="I30" s="45">
        <f t="shared" ref="I30:I36" si="0">+G30*A30</f>
        <v>1600560</v>
      </c>
      <c r="J30" s="1"/>
      <c r="K30" s="1"/>
    </row>
    <row r="31" spans="1:11" ht="15" customHeight="1" x14ac:dyDescent="0.25">
      <c r="A31" s="38">
        <v>1</v>
      </c>
      <c r="B31" s="10">
        <v>352010</v>
      </c>
      <c r="C31" s="61" t="s">
        <v>24</v>
      </c>
      <c r="D31" s="62"/>
      <c r="E31" s="62"/>
      <c r="F31" s="63"/>
      <c r="G31" s="44">
        <f>19.09*36097.97</f>
        <v>689110.24730000005</v>
      </c>
      <c r="H31" s="37"/>
      <c r="I31" s="45">
        <f t="shared" si="0"/>
        <v>689110.24730000005</v>
      </c>
      <c r="J31" s="1"/>
      <c r="K31" s="1"/>
    </row>
    <row r="32" spans="1:11" ht="15.75" x14ac:dyDescent="0.25">
      <c r="A32" s="10">
        <v>2</v>
      </c>
      <c r="B32" s="10">
        <v>354018</v>
      </c>
      <c r="C32" s="61" t="s">
        <v>21</v>
      </c>
      <c r="D32" s="62"/>
      <c r="E32" s="62"/>
      <c r="F32" s="63"/>
      <c r="G32" s="44">
        <v>336960</v>
      </c>
      <c r="H32" s="11"/>
      <c r="I32" s="45">
        <f t="shared" si="0"/>
        <v>673920</v>
      </c>
      <c r="J32" s="1"/>
      <c r="K32" s="1"/>
    </row>
    <row r="33" spans="1:11" ht="15.75" x14ac:dyDescent="0.25">
      <c r="A33" s="43">
        <v>16</v>
      </c>
      <c r="B33" s="10" t="s">
        <v>22</v>
      </c>
      <c r="C33" s="61" t="s">
        <v>26</v>
      </c>
      <c r="D33" s="62"/>
      <c r="E33" s="62"/>
      <c r="F33" s="63"/>
      <c r="G33" s="44">
        <f>4.36*36097.97</f>
        <v>157387.14920000001</v>
      </c>
      <c r="I33" s="45">
        <f t="shared" si="0"/>
        <v>2518194.3872000002</v>
      </c>
      <c r="J33" s="39"/>
      <c r="K33" s="1"/>
    </row>
    <row r="34" spans="1:11" ht="15.75" customHeight="1" x14ac:dyDescent="0.25">
      <c r="A34" s="43">
        <v>3</v>
      </c>
      <c r="B34" s="10">
        <v>350005</v>
      </c>
      <c r="C34" s="61" t="s">
        <v>23</v>
      </c>
      <c r="D34" s="62"/>
      <c r="E34" s="62"/>
      <c r="F34" s="63"/>
      <c r="G34" s="44">
        <v>110160</v>
      </c>
      <c r="H34" s="1"/>
      <c r="I34" s="45">
        <f t="shared" si="0"/>
        <v>330480</v>
      </c>
      <c r="J34" s="1"/>
      <c r="K34" s="1"/>
    </row>
    <row r="35" spans="1:11" ht="15.75" x14ac:dyDescent="0.25">
      <c r="A35" s="49">
        <v>51</v>
      </c>
      <c r="B35" s="10">
        <v>8005</v>
      </c>
      <c r="C35" s="61" t="s">
        <v>28</v>
      </c>
      <c r="D35" s="62"/>
      <c r="E35" s="62"/>
      <c r="F35" s="63"/>
      <c r="G35" s="44">
        <v>25500</v>
      </c>
      <c r="H35" s="1"/>
      <c r="I35" s="45">
        <f t="shared" si="0"/>
        <v>1300500</v>
      </c>
      <c r="J35" s="1"/>
      <c r="K35" s="1"/>
    </row>
    <row r="36" spans="1:11" ht="15.75" x14ac:dyDescent="0.25">
      <c r="A36" s="49">
        <v>20</v>
      </c>
      <c r="B36" s="10">
        <v>350100</v>
      </c>
      <c r="C36" s="61" t="s">
        <v>29</v>
      </c>
      <c r="D36" s="62"/>
      <c r="E36" s="62"/>
      <c r="F36" s="63"/>
      <c r="G36" s="44">
        <v>82664</v>
      </c>
      <c r="H36" s="1"/>
      <c r="I36" s="45">
        <f t="shared" si="0"/>
        <v>1653280</v>
      </c>
      <c r="J36" s="1"/>
      <c r="K36" s="1"/>
    </row>
    <row r="37" spans="1:11" ht="15.75" x14ac:dyDescent="0.25">
      <c r="A37" s="10"/>
      <c r="B37" s="10"/>
      <c r="G37" s="47"/>
      <c r="H37" s="11"/>
      <c r="I37" s="45"/>
      <c r="J37" s="1"/>
      <c r="K37" s="1"/>
    </row>
    <row r="38" spans="1:11" ht="15.75" x14ac:dyDescent="0.25">
      <c r="A38" s="10"/>
      <c r="B38" s="14"/>
      <c r="G38" s="47"/>
      <c r="H38" s="11"/>
      <c r="I38" s="45"/>
      <c r="J38" s="1"/>
    </row>
    <row r="39" spans="1:11" ht="15.75" x14ac:dyDescent="0.25">
      <c r="A39" s="24"/>
      <c r="B39" s="15"/>
      <c r="C39" s="55" t="s">
        <v>27</v>
      </c>
      <c r="D39" s="56"/>
      <c r="E39" s="56"/>
      <c r="F39" s="57"/>
      <c r="G39" s="48"/>
      <c r="H39" s="11"/>
      <c r="I39" s="45"/>
      <c r="J39" s="1"/>
    </row>
    <row r="40" spans="1:11" ht="15.75" x14ac:dyDescent="0.25">
      <c r="A40" s="25"/>
      <c r="B40" s="13"/>
      <c r="C40" s="13"/>
      <c r="D40" s="13"/>
      <c r="E40" s="13"/>
      <c r="F40" s="13"/>
      <c r="G40" s="46" t="s">
        <v>3</v>
      </c>
      <c r="H40" s="16" t="e">
        <f>+#REF!</f>
        <v>#REF!</v>
      </c>
      <c r="I40" s="36">
        <f>SUM(I28:I38)</f>
        <v>9820105.3585000001</v>
      </c>
      <c r="J40" s="1"/>
    </row>
    <row r="41" spans="1:11" ht="15.75" x14ac:dyDescent="0.25">
      <c r="A41" s="25"/>
      <c r="B41" s="13"/>
      <c r="C41" s="13"/>
      <c r="D41" s="13"/>
      <c r="E41" s="13"/>
      <c r="F41" s="13"/>
      <c r="G41" s="17" t="s">
        <v>4</v>
      </c>
      <c r="H41" s="11" t="e">
        <f>H40*19%</f>
        <v>#REF!</v>
      </c>
      <c r="I41" s="12">
        <f>I40*19%</f>
        <v>1865820.0181150001</v>
      </c>
      <c r="J41" s="1"/>
    </row>
    <row r="42" spans="1:11" ht="15.75" x14ac:dyDescent="0.25">
      <c r="A42" s="22"/>
      <c r="B42" s="1"/>
      <c r="C42" s="1"/>
      <c r="D42" s="1"/>
      <c r="E42" s="1"/>
      <c r="F42" s="1"/>
      <c r="G42" s="16" t="s">
        <v>7</v>
      </c>
      <c r="H42" s="16" t="e">
        <f>SUM(H40:H41)</f>
        <v>#REF!</v>
      </c>
      <c r="I42" s="36">
        <f>I41+I40</f>
        <v>11685925.376615001</v>
      </c>
      <c r="J42" s="1"/>
    </row>
    <row r="43" spans="1:11" x14ac:dyDescent="0.25">
      <c r="A43" s="22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2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6" t="s">
        <v>2</v>
      </c>
      <c r="B45" s="1" t="s">
        <v>12</v>
      </c>
      <c r="C45" s="5" t="s">
        <v>5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6" t="s">
        <v>1</v>
      </c>
      <c r="B46" s="4"/>
      <c r="C46" s="5" t="s">
        <v>8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6" t="s">
        <v>0</v>
      </c>
      <c r="B47" s="4"/>
      <c r="C47" s="5" t="s">
        <v>13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2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2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2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2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2"/>
      <c r="B52" s="35" t="s">
        <v>10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2"/>
      <c r="B53" s="6" t="s">
        <v>30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2"/>
      <c r="B54" s="34" t="s">
        <v>11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2"/>
      <c r="B55" s="7" t="s">
        <v>6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2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7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28"/>
      <c r="B58" s="29"/>
      <c r="C58" s="29"/>
      <c r="D58" s="30"/>
      <c r="E58" s="29"/>
      <c r="F58" s="29"/>
      <c r="G58" s="29"/>
      <c r="H58" s="29"/>
      <c r="I58" s="31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6">
    <mergeCell ref="C39:F39"/>
    <mergeCell ref="C29:F29"/>
    <mergeCell ref="C28:F28"/>
    <mergeCell ref="C31:F31"/>
    <mergeCell ref="C30:F30"/>
    <mergeCell ref="C32:F32"/>
    <mergeCell ref="C33:F33"/>
    <mergeCell ref="C36:F36"/>
    <mergeCell ref="C34:F34"/>
    <mergeCell ref="C35:F35"/>
    <mergeCell ref="B26:B27"/>
    <mergeCell ref="A26:A27"/>
    <mergeCell ref="C26:F27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2023-07-10T20:49:04Z</cp:lastPrinted>
  <dcterms:created xsi:type="dcterms:W3CDTF">2001-09-15T22:28:18Z</dcterms:created>
  <dcterms:modified xsi:type="dcterms:W3CDTF">2023-07-10T20:49:54Z</dcterms:modified>
</cp:coreProperties>
</file>