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B3BAC9DF-5132-464D-AA88-56F6048570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1" i="2"/>
  <c r="I32" i="2"/>
  <c r="I33" i="2"/>
  <c r="I34" i="2"/>
  <c r="I29" i="2"/>
  <c r="I35" i="2" l="1"/>
  <c r="I36" i="2"/>
  <c r="I37" i="2"/>
  <c r="I38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<sst xmlns="http://schemas.openxmlformats.org/spreadsheetml/2006/main" count="19" uniqueCount="19">
  <si>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</si>
  <si>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</si>
  <si>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</si>
  <si>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</si>
  <si>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</si>
  <si>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</si>
  <si>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</si>
  <si>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</si>
  <si>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</si>
  <si>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</si>
  <si>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</si>
  <si>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</si>
  <si>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</si>
  <si>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CorriDor light - 4 position V2 [UF 19,09]</t>
  </si>
  <si>
    <t>L-Net</t>
  </si>
  <si>
    <t>: Inmediata, salvo venta previa</t>
  </si>
  <si>
    <t>Valor UF - $ 35.311,37</t>
  </si>
  <si>
    <t>Staff Assist/Code Statio</t>
  </si>
  <si>
    <t>Cristian Quiñones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</si>
</sst>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9" fillId="0" borderId="6" xfId="0" applyNumberFormat="1" applyFont="1" applyBorder="1"/>
    <xf numFmtId="42" fontId="0" fillId="3" borderId="10" xfId="8" applyFont="1" applyFill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Millares 2" xfId="7" xr:uid="{00000000-0005-0000-0000-000001000000}"/>
    <cellStyle name="Moneda [0]" xfId="8" builtinId="7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3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07 de febero</a:t>
          </a:r>
          <a:r>
            <a:rPr lang="es-CL" sz="1100" b="1" baseline="0"/>
            <a:t>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		                                             		  E-MAIL: eduardo.leiva@redsalud.gob.cl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80" zoomScaleNormal="80" workbookViewId="0">
      <selection activeCell="C55" sqref="C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/>
      <c r="B26" s="52"/>
      <c r="C26" s="52"/>
      <c r="D26" s="52"/>
      <c r="E26" s="52"/>
      <c r="F26" s="52"/>
      <c r="G26" s="54"/>
      <c r="H26" s="55"/>
      <c r="I26" s="54"/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  <c r="K27" s="1"/>
    </row>
    <row r="28" spans="1:11" ht="4.5" customHeight="1" x14ac:dyDescent="0.25">
      <c r="A28" s="22"/>
      <c r="B28" s="8"/>
      <c r="C28" s="60"/>
      <c r="D28" s="61"/>
      <c r="E28" s="61"/>
      <c r="F28" s="62"/>
      <c r="G28" s="18"/>
      <c r="H28" s="9"/>
      <c r="I28" s="2"/>
      <c r="J28" s="1"/>
      <c r="K28" s="1"/>
    </row>
    <row r="29" spans="1:11" s="33" customFormat="1" ht="15" customHeight="1" x14ac:dyDescent="0.25">
      <c r="A29" s="23">
        <v>1</v>
      </c>
      <c r="B29" s="10">
        <v>352010</v>
      </c>
      <c r="C29" s="57" t="s">
        <v>13</v>
      </c>
      <c r="D29" s="58"/>
      <c r="E29" s="58"/>
      <c r="F29" s="59"/>
      <c r="G29" s="40">
        <v>674094</v>
      </c>
      <c r="H29" s="11"/>
      <c r="I29" s="45">
        <f>+A29*G29</f>
        <v>674094</v>
      </c>
      <c r="J29" s="32"/>
      <c r="K29" s="32"/>
    </row>
    <row r="30" spans="1:11" ht="15" customHeight="1" x14ac:dyDescent="0.25">
      <c r="A30" s="10">
        <v>1</v>
      </c>
      <c r="B30" s="10">
        <v>350002</v>
      </c>
      <c r="C30" s="66" t="s">
        <v>14</v>
      </c>
      <c r="D30" s="67"/>
      <c r="E30" s="67"/>
      <c r="F30" s="68"/>
      <c r="G30" s="40">
        <v>25000</v>
      </c>
      <c r="H30" s="41"/>
      <c r="I30" s="45">
        <f t="shared" ref="I30:I34" si="0">+A30*G30</f>
        <v>25000</v>
      </c>
      <c r="J30" s="1"/>
      <c r="K30" s="1"/>
    </row>
    <row r="31" spans="1:11" ht="15" customHeight="1" x14ac:dyDescent="0.25">
      <c r="A31" s="38">
        <v>1</v>
      </c>
      <c r="B31" s="10">
        <v>354015</v>
      </c>
      <c r="C31" s="63" t="s">
        <v>17</v>
      </c>
      <c r="D31" s="64"/>
      <c r="E31" s="64"/>
      <c r="F31" s="65"/>
      <c r="G31" s="44">
        <v>246240</v>
      </c>
      <c r="H31" s="37"/>
      <c r="I31" s="45">
        <f t="shared" si="0"/>
        <v>246240</v>
      </c>
      <c r="J31" s="1"/>
      <c r="K31" s="1"/>
    </row>
    <row r="32" spans="1:11" ht="15.75" x14ac:dyDescent="0.25">
      <c r="A32" s="10"/>
      <c r="B32" s="10"/>
      <c r="C32" s="57"/>
      <c r="D32" s="58"/>
      <c r="E32" s="58"/>
      <c r="F32" s="59"/>
      <c r="G32" s="44"/>
      <c r="H32" s="11"/>
      <c r="I32" s="45">
        <f t="shared" si="0"/>
        <v>0</v>
      </c>
      <c r="J32" s="1"/>
      <c r="K32" s="1"/>
    </row>
    <row r="33" spans="1:11" ht="15.75" x14ac:dyDescent="0.25">
      <c r="A33" s="43"/>
      <c r="B33" s="46"/>
      <c r="C33" s="69"/>
      <c r="D33" s="70"/>
      <c r="E33" s="70"/>
      <c r="F33" s="71"/>
      <c r="G33" s="44"/>
      <c r="I33" s="45">
        <f t="shared" si="0"/>
        <v>0</v>
      </c>
      <c r="J33" s="39"/>
      <c r="K33" s="1"/>
    </row>
    <row r="34" spans="1:11" ht="15.75" customHeight="1" x14ac:dyDescent="0.25">
      <c r="A34" s="43"/>
      <c r="B34" s="18"/>
      <c r="F34" s="2"/>
      <c r="G34" s="44"/>
      <c r="H34" s="1"/>
      <c r="I34" s="45">
        <f t="shared" si="0"/>
        <v>0</v>
      </c>
      <c r="J34" s="1"/>
      <c r="K34" s="1"/>
    </row>
    <row r="35" spans="1:11" ht="15.75" x14ac:dyDescent="0.25">
      <c r="A35" s="2"/>
      <c r="B35" s="18"/>
      <c r="F35" s="2"/>
      <c r="G35" s="44"/>
      <c r="H35" s="1"/>
      <c r="I35" s="45">
        <f t="shared" ref="I35:I36" si="1">SUM(A35*G35)</f>
        <v>0</v>
      </c>
      <c r="J35" s="1"/>
      <c r="K35" s="1"/>
    </row>
    <row r="36" spans="1:11" ht="15.75" x14ac:dyDescent="0.25">
      <c r="A36" s="2"/>
      <c r="B36" s="18"/>
      <c r="C36" s="69" t="s">
        <v>16</v>
      </c>
      <c r="D36" s="70"/>
      <c r="E36" s="70"/>
      <c r="F36" s="71"/>
      <c r="G36" s="44"/>
      <c r="H36" s="1"/>
      <c r="I36" s="45">
        <f t="shared" si="1"/>
        <v>0</v>
      </c>
      <c r="J36" s="1"/>
      <c r="K36" s="1"/>
    </row>
    <row r="37" spans="1:11" ht="15.75" x14ac:dyDescent="0.25">
      <c r="A37" s="10"/>
      <c r="B37" s="10"/>
      <c r="G37" s="48"/>
      <c r="H37" s="11"/>
      <c r="I37" s="45">
        <f>SUM(A37*G37)</f>
        <v>0</v>
      </c>
      <c r="J37" s="1"/>
      <c r="K37" s="1"/>
    </row>
    <row r="38" spans="1:11" ht="15.75" x14ac:dyDescent="0.25">
      <c r="A38" s="10"/>
      <c r="B38" s="14"/>
      <c r="G38" s="48"/>
      <c r="H38" s="11"/>
      <c r="I38" s="45">
        <f>SUM(A38*G38)</f>
        <v>0</v>
      </c>
      <c r="J38" s="1"/>
    </row>
    <row r="39" spans="1:11" ht="15.75" x14ac:dyDescent="0.25">
      <c r="A39" s="24"/>
      <c r="B39" s="15"/>
      <c r="C39" s="49"/>
      <c r="D39" s="50"/>
      <c r="E39" s="50"/>
      <c r="F39" s="51"/>
      <c r="G39" s="47" t="s">
        <v>3</v>
      </c>
      <c r="H39" s="16" t="e">
        <f>+#REF!</f>
        <v>#REF!</v>
      </c>
      <c r="I39" s="36">
        <f>SUM(I28:I38)</f>
        <v>945334</v>
      </c>
      <c r="J39" s="1"/>
    </row>
    <row r="40" spans="1:11" ht="15.75" x14ac:dyDescent="0.25">
      <c r="A40" s="25"/>
      <c r="B40" s="13"/>
      <c r="C40" s="13"/>
      <c r="D40" s="13"/>
      <c r="E40" s="13"/>
      <c r="F40" s="13"/>
      <c r="G40" s="17" t="s">
        <v>4</v>
      </c>
      <c r="H40" s="11" t="e">
        <f>H39*19%</f>
        <v>#REF!</v>
      </c>
      <c r="I40" s="12">
        <f>I39*19%</f>
        <v>179613.46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6" t="s">
        <v>7</v>
      </c>
      <c r="H41" s="16" t="e">
        <f>SUM(H39:H40)</f>
        <v>#REF!</v>
      </c>
      <c r="I41" s="36">
        <f>I40+I39</f>
        <v>1124947.46</v>
      </c>
      <c r="J41" s="1"/>
    </row>
    <row r="42" spans="1:11" x14ac:dyDescent="0.25">
      <c r="A42" s="22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2</v>
      </c>
      <c r="B45" s="1" t="s">
        <v>12</v>
      </c>
      <c r="C45" s="5" t="s">
        <v>5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1</v>
      </c>
      <c r="B46" s="4"/>
      <c r="C46" s="5" t="s">
        <v>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0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2023-02-07T19:34:50Z</dcterms:modified>
</cp:coreProperties>
</file>