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GUSTAVO FRICKE VIÑA DL MAR\"/>
    </mc:Choice>
  </mc:AlternateContent>
  <xr:revisionPtr revIDLastSave="0" documentId="13_ncr:1_{E9059753-8C19-47F3-8CAD-B4E57B61472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2" l="1"/>
  <c r="G30" i="2"/>
  <c r="G28" i="2"/>
  <c r="I29" i="2" l="1"/>
  <c r="I30" i="2"/>
  <c r="I31" i="2"/>
  <c r="I32" i="2"/>
  <c r="I33" i="2"/>
  <c r="I28" i="2"/>
  <c r="I34" i="2" l="1"/>
  <c r="I35" i="2"/>
  <c r="I36" i="2"/>
  <c r="I37" i="2"/>
  <c r="I38" i="2" l="1"/>
  <c r="I39" i="2" s="1"/>
  <c r="I40" i="2" s="1"/>
  <c r="H38" i="2"/>
  <c r="H39" i="2" s="1"/>
  <c r="H40" i="2" l="1"/>
</calcChain>
</file>

<file path=xl/sharedStrings.xml><?xml version="1.0" encoding="utf-8"?>
<sst xmlns="http://schemas.openxmlformats.org/spreadsheetml/2006/main" count="20" uniqueCount="20">
  <si>
    <t xml:space="preserve">plazo de entrega </t>
  </si>
  <si>
    <t>Validez</t>
  </si>
  <si>
    <t>Forma de pago</t>
  </si>
  <si>
    <t xml:space="preserve">NETO : </t>
  </si>
  <si>
    <t xml:space="preserve">IVA :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</si>
  <si>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</si>
  <si>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</si>
  <si>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</si>
  <si>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</si>
  <si>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</si>
  <si>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</si>
  <si>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</si>
  <si>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Tomas Cortez A.</t>
  </si>
  <si>
    <t>l</t>
  </si>
  <si>
    <t>CorriDor light - 4 position V2 [UF 19,09]</t>
  </si>
  <si>
    <t>L-Net</t>
  </si>
  <si>
    <t>Estación de Paciente mejorada [UF 17,46]</t>
  </si>
  <si>
    <t>M-net Divider Interface</t>
  </si>
  <si>
    <t>: Inmediata, salvo venta previa</t>
  </si>
  <si>
    <t>Valor UF - $35.260,23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</si>
</sst>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0"/>
      <color rgb="FF182D4F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3" xfId="0" applyFont="1" applyBorder="1"/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3" fontId="10" fillId="0" borderId="0" xfId="0" applyNumberFormat="1" applyFont="1" applyBorder="1"/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42" fontId="0" fillId="3" borderId="0" xfId="8" applyFont="1" applyFill="1"/>
    <xf numFmtId="42" fontId="9" fillId="0" borderId="3" xfId="8" applyFont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3" fontId="9" fillId="0" borderId="6" xfId="0" applyNumberFormat="1" applyFont="1" applyBorder="1"/>
    <xf numFmtId="42" fontId="0" fillId="3" borderId="10" xfId="8" applyFont="1" applyFill="1" applyBorder="1"/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13" fillId="0" borderId="0" xfId="0" applyNumberFormat="1" applyFont="1"/>
  </cellXfs>
  <cellStyles count="9">
    <cellStyle name="Millares 2" xfId="7" xr:uid="{00000000-0005-0000-0000-000001000000}"/>
    <cellStyle name="Moneda [0]" xfId="8" builtinId="7"/>
    <cellStyle name="Moneda 2" xfId="1" xr:uid="{00000000-0005-0000-0000-000003000000}"/>
    <cellStyle name="Normal" xfId="0" builtinId="0"/>
    <cellStyle name="Normal 2" xfId="2" xr:uid="{00000000-0005-0000-0000-000005000000}"/>
    <cellStyle name="Normal 3" xfId="3" xr:uid="{00000000-0005-0000-0000-000006000000}"/>
    <cellStyle name="Normal 3 2" xfId="4" xr:uid="{00000000-0005-0000-0000-000007000000}"/>
    <cellStyle name="Normal 3 2 2" xfId="6" xr:uid="{00000000-0005-0000-0000-000008000000}"/>
    <cellStyle name="Normal 3 3" xfId="5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		23 de enero</a:t>
          </a:r>
          <a:r>
            <a:rPr lang="es-CL" sz="1100" b="1" baseline="0"/>
            <a:t> </a:t>
          </a:r>
          <a:r>
            <a:rPr lang="es-CL" sz="1100" b="1"/>
            <a:t>del 2023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Javier Cayucura Vidal		                                             		  E-MAIL: javier.cayucura@redsalud.gob.cl 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40</xdr:row>
      <xdr:rowOff>174625</xdr:rowOff>
    </xdr:from>
    <xdr:to>
      <xdr:col>4</xdr:col>
      <xdr:colOff>586581</xdr:colOff>
      <xdr:row>42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42</xdr:row>
      <xdr:rowOff>100852</xdr:rowOff>
    </xdr:from>
    <xdr:to>
      <xdr:col>8</xdr:col>
      <xdr:colOff>793937</xdr:colOff>
      <xdr:row>47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7511A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showGridLines="0" tabSelected="1" topLeftCell="A16" zoomScale="80" zoomScaleNormal="80" workbookViewId="0">
      <selection activeCell="A26" sqref="A26:I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17"/>
      <c r="B1" s="18"/>
      <c r="C1" s="18"/>
      <c r="D1" s="18"/>
      <c r="E1" s="18"/>
      <c r="F1" s="18"/>
      <c r="G1" s="18"/>
      <c r="H1" s="18"/>
      <c r="I1" s="19"/>
      <c r="J1" s="1"/>
    </row>
    <row r="2" spans="1:10" x14ac:dyDescent="0.25">
      <c r="A2" s="20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0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0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0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0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0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0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0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0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0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0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0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0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0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0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0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0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0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0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0"/>
      <c r="B21" s="1"/>
      <c r="C21" s="1"/>
      <c r="D21" s="1"/>
      <c r="E21" s="1"/>
      <c r="F21" s="1"/>
      <c r="G21" s="1"/>
      <c r="H21" s="1"/>
      <c r="I21" s="2"/>
      <c r="J21" s="1" t="s">
        <v>9</v>
      </c>
    </row>
    <row r="22" spans="1:11" x14ac:dyDescent="0.25">
      <c r="A22" s="20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0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0"/>
      <c r="B24" s="1"/>
      <c r="C24" s="1"/>
      <c r="D24" s="1"/>
      <c r="E24" s="1"/>
      <c r="F24" s="1"/>
      <c r="G24" s="1"/>
      <c r="H24" s="1"/>
      <c r="I24" s="2"/>
      <c r="J24" s="1"/>
      <c r="K24" s="40"/>
    </row>
    <row r="25" spans="1:11" x14ac:dyDescent="0.25">
      <c r="A25" s="20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0"/>
      <c r="B26" s="50"/>
      <c r="C26" s="50"/>
      <c r="D26" s="50"/>
      <c r="E26" s="50"/>
      <c r="F26" s="50"/>
      <c r="G26" s="52"/>
      <c r="H26" s="53"/>
      <c r="I26" s="52"/>
      <c r="J26" s="1"/>
    </row>
    <row r="27" spans="1:11" x14ac:dyDescent="0.25">
      <c r="A27" s="51"/>
      <c r="B27" s="51"/>
      <c r="C27" s="51"/>
      <c r="D27" s="51"/>
      <c r="E27" s="51"/>
      <c r="F27" s="51"/>
      <c r="G27" s="52"/>
      <c r="H27" s="54"/>
      <c r="I27" s="52"/>
      <c r="J27" s="1"/>
      <c r="K27" s="1"/>
    </row>
    <row r="28" spans="1:11" s="31" customFormat="1" ht="15" customHeight="1" x14ac:dyDescent="0.25">
      <c r="A28" s="21">
        <v>3</v>
      </c>
      <c r="B28" s="8">
        <v>352010</v>
      </c>
      <c r="C28" s="55" t="s">
        <v>14</v>
      </c>
      <c r="D28" s="56"/>
      <c r="E28" s="56"/>
      <c r="F28" s="57"/>
      <c r="G28" s="38">
        <f>19.09*D36</f>
        <v>675184.47409999999</v>
      </c>
      <c r="H28" s="9"/>
      <c r="I28" s="43">
        <f>+A28*G28</f>
        <v>2025553.4223</v>
      </c>
      <c r="J28" s="30"/>
      <c r="K28" s="30"/>
    </row>
    <row r="29" spans="1:11" ht="15" customHeight="1" x14ac:dyDescent="0.25">
      <c r="A29" s="8">
        <v>6</v>
      </c>
      <c r="B29" s="8">
        <v>350002</v>
      </c>
      <c r="C29" s="61" t="s">
        <v>15</v>
      </c>
      <c r="D29" s="62"/>
      <c r="E29" s="62"/>
      <c r="F29" s="63"/>
      <c r="G29" s="38">
        <v>25000</v>
      </c>
      <c r="H29" s="39"/>
      <c r="I29" s="43">
        <f t="shared" ref="I29:I33" si="0">+A29*G29</f>
        <v>150000</v>
      </c>
      <c r="J29" s="1"/>
      <c r="K29" s="1"/>
    </row>
    <row r="30" spans="1:11" ht="15" customHeight="1" x14ac:dyDescent="0.25">
      <c r="A30" s="36">
        <v>3</v>
      </c>
      <c r="B30" s="8">
        <v>350005</v>
      </c>
      <c r="C30" s="58" t="s">
        <v>17</v>
      </c>
      <c r="D30" s="59"/>
      <c r="E30" s="59"/>
      <c r="F30" s="60"/>
      <c r="G30" s="42">
        <f>96636+136</f>
        <v>96772</v>
      </c>
      <c r="H30" s="35"/>
      <c r="I30" s="43">
        <f t="shared" si="0"/>
        <v>290316</v>
      </c>
      <c r="J30" s="1"/>
      <c r="K30" s="1"/>
    </row>
    <row r="31" spans="1:11" ht="15.75" x14ac:dyDescent="0.25">
      <c r="A31" s="8">
        <v>2</v>
      </c>
      <c r="B31" s="8">
        <v>353001</v>
      </c>
      <c r="C31" s="55" t="s">
        <v>16</v>
      </c>
      <c r="D31" s="56"/>
      <c r="E31" s="56"/>
      <c r="F31" s="57"/>
      <c r="G31" s="42">
        <f>17.46*D36+2</f>
        <v>617535.83539999998</v>
      </c>
      <c r="H31" s="9"/>
      <c r="I31" s="43">
        <f t="shared" si="0"/>
        <v>1235071.6708</v>
      </c>
      <c r="J31" s="1"/>
      <c r="K31" s="1"/>
    </row>
    <row r="32" spans="1:11" ht="15.75" x14ac:dyDescent="0.25">
      <c r="A32" s="41"/>
      <c r="B32" s="44"/>
      <c r="C32" s="64"/>
      <c r="D32" s="65"/>
      <c r="E32" s="65"/>
      <c r="F32" s="66"/>
      <c r="G32" s="42"/>
      <c r="I32" s="43">
        <f t="shared" si="0"/>
        <v>0</v>
      </c>
      <c r="J32" s="37"/>
      <c r="K32" s="1"/>
    </row>
    <row r="33" spans="1:11" ht="15.75" customHeight="1" x14ac:dyDescent="0.25">
      <c r="A33" s="41"/>
      <c r="B33" s="16"/>
      <c r="F33" s="2"/>
      <c r="G33" s="42"/>
      <c r="H33" s="1"/>
      <c r="I33" s="43">
        <f t="shared" si="0"/>
        <v>0</v>
      </c>
      <c r="J33" s="1"/>
      <c r="K33" s="1"/>
    </row>
    <row r="34" spans="1:11" ht="15.75" x14ac:dyDescent="0.25">
      <c r="A34" s="2"/>
      <c r="B34" s="16"/>
      <c r="F34" s="2"/>
      <c r="G34" s="42"/>
      <c r="H34" s="1"/>
      <c r="I34" s="43">
        <f t="shared" ref="I34:I35" si="1">SUM(A34*G34)</f>
        <v>0</v>
      </c>
      <c r="J34" s="1"/>
      <c r="K34" s="1"/>
    </row>
    <row r="35" spans="1:11" ht="15.75" x14ac:dyDescent="0.25">
      <c r="A35" s="2"/>
      <c r="B35" s="16"/>
      <c r="C35" s="64" t="s">
        <v>19</v>
      </c>
      <c r="D35" s="65"/>
      <c r="E35" s="65"/>
      <c r="F35" s="66"/>
      <c r="G35" s="42"/>
      <c r="H35" s="1"/>
      <c r="I35" s="43">
        <f t="shared" si="1"/>
        <v>0</v>
      </c>
      <c r="J35" s="1"/>
      <c r="K35" s="1"/>
    </row>
    <row r="36" spans="1:11" ht="15.75" x14ac:dyDescent="0.25">
      <c r="A36" s="8"/>
      <c r="B36" s="8"/>
      <c r="D36" s="67">
        <v>35368.49</v>
      </c>
      <c r="G36" s="46"/>
      <c r="H36" s="9"/>
      <c r="I36" s="43">
        <f>SUM(A36*G36)</f>
        <v>0</v>
      </c>
      <c r="J36" s="1"/>
      <c r="K36" s="1"/>
    </row>
    <row r="37" spans="1:11" ht="15.75" x14ac:dyDescent="0.25">
      <c r="A37" s="8"/>
      <c r="B37" s="12"/>
      <c r="G37" s="46"/>
      <c r="H37" s="9"/>
      <c r="I37" s="43">
        <f>SUM(A37*G37)</f>
        <v>0</v>
      </c>
      <c r="J37" s="1"/>
    </row>
    <row r="38" spans="1:11" ht="15.75" x14ac:dyDescent="0.25">
      <c r="A38" s="22"/>
      <c r="B38" s="13"/>
      <c r="C38" s="47"/>
      <c r="D38" s="48"/>
      <c r="E38" s="48"/>
      <c r="F38" s="49"/>
      <c r="G38" s="45" t="s">
        <v>3</v>
      </c>
      <c r="H38" s="14" t="e">
        <f>+#REF!</f>
        <v>#REF!</v>
      </c>
      <c r="I38" s="34">
        <f>SUM(I28:I37)</f>
        <v>3700941.0930999997</v>
      </c>
      <c r="J38" s="1"/>
    </row>
    <row r="39" spans="1:11" ht="15.75" x14ac:dyDescent="0.25">
      <c r="A39" s="23"/>
      <c r="B39" s="11"/>
      <c r="C39" s="11"/>
      <c r="D39" s="11"/>
      <c r="E39" s="11"/>
      <c r="F39" s="11"/>
      <c r="G39" s="15" t="s">
        <v>4</v>
      </c>
      <c r="H39" s="9" t="e">
        <f>H38*19%</f>
        <v>#REF!</v>
      </c>
      <c r="I39" s="10">
        <f>I38*19%</f>
        <v>703178.80768899992</v>
      </c>
      <c r="J39" s="1"/>
    </row>
    <row r="40" spans="1:11" ht="15.75" x14ac:dyDescent="0.25">
      <c r="A40" s="23"/>
      <c r="B40" s="11"/>
      <c r="C40" s="11"/>
      <c r="D40" s="11"/>
      <c r="E40" s="11"/>
      <c r="F40" s="11"/>
      <c r="G40" s="14" t="s">
        <v>7</v>
      </c>
      <c r="H40" s="14" t="e">
        <f>SUM(H38:H39)</f>
        <v>#REF!</v>
      </c>
      <c r="I40" s="34">
        <f>I39+I38</f>
        <v>4404119.9007890001</v>
      </c>
      <c r="J40" s="1"/>
    </row>
    <row r="41" spans="1:11" x14ac:dyDescent="0.25">
      <c r="A41" s="20"/>
      <c r="B41" s="1"/>
      <c r="C41" s="1"/>
      <c r="D41" s="1"/>
      <c r="E41" s="1"/>
      <c r="F41" s="1"/>
      <c r="G41" s="1"/>
      <c r="H41" s="1"/>
      <c r="I41" s="2"/>
      <c r="J41" s="1"/>
    </row>
    <row r="42" spans="1:11" x14ac:dyDescent="0.25">
      <c r="A42" s="20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0"/>
      <c r="B43" s="1"/>
      <c r="C43" s="1"/>
      <c r="D43" s="1"/>
      <c r="E43" s="1"/>
      <c r="F43" s="1"/>
      <c r="G43" s="1"/>
      <c r="H43" s="1"/>
      <c r="I43" s="2"/>
      <c r="J43" s="1"/>
    </row>
    <row r="44" spans="1:11" ht="15.75" x14ac:dyDescent="0.3">
      <c r="A44" s="24" t="s">
        <v>2</v>
      </c>
      <c r="B44" s="1" t="s">
        <v>13</v>
      </c>
      <c r="C44" s="5" t="s">
        <v>5</v>
      </c>
      <c r="D44" s="1"/>
      <c r="E44" s="1"/>
      <c r="F44" s="1"/>
      <c r="G44" s="1"/>
      <c r="H44" s="1"/>
      <c r="I44" s="2"/>
      <c r="J44" s="1"/>
    </row>
    <row r="45" spans="1:11" ht="15.75" x14ac:dyDescent="0.3">
      <c r="A45" s="24" t="s">
        <v>1</v>
      </c>
      <c r="B45" s="4"/>
      <c r="C45" s="5" t="s">
        <v>8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4" t="s">
        <v>0</v>
      </c>
      <c r="B46" s="4"/>
      <c r="C46" s="5" t="s">
        <v>18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0"/>
      <c r="B47" s="4"/>
      <c r="C47" s="5"/>
      <c r="D47" s="1"/>
      <c r="E47" s="1"/>
      <c r="F47" s="1"/>
      <c r="G47" s="1"/>
      <c r="H47" s="1"/>
      <c r="I47" s="2"/>
      <c r="J47" s="1"/>
    </row>
    <row r="48" spans="1:11" x14ac:dyDescent="0.25">
      <c r="A48" s="20"/>
      <c r="B48" s="1"/>
      <c r="C48" s="1"/>
      <c r="D48" s="1"/>
      <c r="E48" s="1"/>
      <c r="F48" s="1"/>
      <c r="G48" s="1"/>
      <c r="H48" s="1"/>
      <c r="I48" s="2"/>
      <c r="J48" s="1"/>
    </row>
    <row r="49" spans="1:10" x14ac:dyDescent="0.25">
      <c r="A49" s="20"/>
      <c r="B49" s="1"/>
      <c r="C49" s="1"/>
      <c r="D49" s="1"/>
      <c r="E49" s="1"/>
      <c r="F49" s="1"/>
      <c r="G49" s="6"/>
      <c r="H49" s="1"/>
      <c r="I49" s="2"/>
      <c r="J49" s="1"/>
    </row>
    <row r="50" spans="1:10" x14ac:dyDescent="0.25">
      <c r="A50" s="20"/>
      <c r="B50" s="6"/>
      <c r="C50" s="1"/>
      <c r="D50" s="1"/>
      <c r="E50" s="1"/>
      <c r="F50" s="6"/>
      <c r="G50" s="6"/>
      <c r="H50" s="1"/>
      <c r="I50" s="2"/>
      <c r="J50" s="1"/>
    </row>
    <row r="51" spans="1:10" x14ac:dyDescent="0.25">
      <c r="A51" s="20"/>
      <c r="B51" s="33" t="s">
        <v>10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0"/>
      <c r="B52" s="6" t="s">
        <v>12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0"/>
      <c r="B53" s="32" t="s">
        <v>11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0"/>
      <c r="B54" s="7" t="s">
        <v>6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0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2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26"/>
      <c r="B57" s="27"/>
      <c r="C57" s="27"/>
      <c r="D57" s="28"/>
      <c r="E57" s="27"/>
      <c r="F57" s="27"/>
      <c r="G57" s="27"/>
      <c r="H57" s="27"/>
      <c r="I57" s="2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3">
    <mergeCell ref="C38:F38"/>
    <mergeCell ref="B26:B27"/>
    <mergeCell ref="A26:A27"/>
    <mergeCell ref="C26:F27"/>
    <mergeCell ref="I26:I27"/>
    <mergeCell ref="G26:G27"/>
    <mergeCell ref="H26:H27"/>
    <mergeCell ref="C28:F28"/>
    <mergeCell ref="C30:F30"/>
    <mergeCell ref="C29:F29"/>
    <mergeCell ref="C31:F31"/>
    <mergeCell ref="C32:F32"/>
    <mergeCell ref="C35:F3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2022-11-09T12:43:30Z</cp:lastPrinted>
  <dcterms:created xsi:type="dcterms:W3CDTF">2001-09-15T22:28:18Z</dcterms:created>
  <dcterms:modified xsi:type="dcterms:W3CDTF">2023-02-24T18:32:56Z</dcterms:modified>
</cp:coreProperties>
</file>