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31.2.75\serviciotecnico$\001 Presupuestos\001 PRESUPUESTOS CLINICAS\HOSPITAL DEL SALVADOR\"/>
    </mc:Choice>
  </mc:AlternateContent>
  <xr:revisionPtr revIDLastSave="0" documentId="8_{0869E28B-8BBA-4DAF-8510-C07EAF361207}" xr6:coauthVersionLast="45" xr6:coauthVersionMax="45" xr10:uidLastSave="{00000000-0000-0000-0000-000000000000}"/>
  <bookViews>
    <workbookView xWindow="20370" yWindow="-120" windowWidth="20640" windowHeight="11160" xr2:uid="{6A8AB1EE-F7E4-4FFA-9862-4F9BF407B32E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32" i="1" l="1"/>
  <c r="I31" i="1"/>
  <c r="I30" i="1"/>
  <c r="I29" i="1"/>
  <c r="I42" i="1" s="1"/>
  <c r="I43" i="1" s="1"/>
  <c r="I44" i="1" s="1"/>
  <c r="H29" i="1"/>
  <c r="H42" i="1" s="1"/>
  <c r="I28" i="1"/>
  <c r="H43" i="1" l="1"/>
  <c r="H44" i="1" s="1"/>
</calcChain>
</file>

<file path=xl/sharedStrings.xml><?xml version="1.0" encoding="utf-8"?>
<sst xmlns="http://schemas.openxmlformats.org/spreadsheetml/2006/main" count="29" uniqueCount="29">
  <si>
    <t>CANTIDAD</t>
  </si>
  <si>
    <t>CODIGO</t>
  </si>
  <si>
    <t>DETALLE</t>
  </si>
  <si>
    <t>PRECIO UNITARIO</t>
  </si>
  <si>
    <t>TOTAL</t>
  </si>
  <si>
    <t xml:space="preserve">PRECIO TOTAL </t>
  </si>
  <si>
    <t>MAM000760.00</t>
  </si>
  <si>
    <t xml:space="preserve">pumping chamber          </t>
  </si>
  <si>
    <t xml:space="preserve">OBM000900 </t>
  </si>
  <si>
    <t>rod</t>
  </si>
  <si>
    <t>OBM003592</t>
  </si>
  <si>
    <t>Lamp</t>
  </si>
  <si>
    <t xml:space="preserve">OBM000234                </t>
  </si>
  <si>
    <t xml:space="preserve">HR mirror                         </t>
  </si>
  <si>
    <t>OBM000233</t>
  </si>
  <si>
    <t xml:space="preserve">OC mirror                         </t>
  </si>
  <si>
    <t xml:space="preserve">NETO : </t>
  </si>
  <si>
    <t xml:space="preserve">IVA : </t>
  </si>
  <si>
    <t xml:space="preserve">Total  : </t>
  </si>
  <si>
    <t>Forma de pago</t>
  </si>
  <si>
    <t>: 30 DIAS</t>
  </si>
  <si>
    <t>Validez</t>
  </si>
  <si>
    <t xml:space="preserve">: 15 Dias </t>
  </si>
  <si>
    <t xml:space="preserve">plazo de entrega </t>
  </si>
  <si>
    <t>: Inmediata, Previa OC.</t>
  </si>
  <si>
    <t>Garantia</t>
  </si>
  <si>
    <t>: 6 Meses, desde la entrega o instalación.</t>
  </si>
  <si>
    <t>Atentamente</t>
  </si>
  <si>
    <t>: Jorge Fernández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</si>
</sst>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 &quot;$&quot;* #,##0_ ;_ &quot;$&quot;* \-#,##0_ ;_ &quot;$&quot;* &quot;-&quot;_ ;_ @_ "/>
    <numFmt numFmtId="165" formatCode="_ [$€-2]\ * #,##0.00_ ;_ [$€-2]\ * \-#,##0.00_ ;_ [$€-2]\ * &quot;-&quot;??_ ;_ @_ "/>
    <numFmt numFmtId="166" formatCode="_ [$$-340A]* #,##0.00_ ;_ [$$-340A]* \-#,##0.00_ ;_ [$$-340A]* &quot;-&quot;??_ ;_ @_ "/>
    <numFmt numFmtId="167" formatCode="#,##0_ ;\-#,##0\ "/>
    <numFmt numFmtId="168" formatCode="_-&quot;$&quot;\ * #,##0_-;\-&quot;$&quot;\ * #,##0_-;_-&quot;$&quot;\ * &quot;-&quot;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Bookman Old Style"/>
      <family val="1"/>
    </font>
    <font>
      <sz val="12"/>
      <name val="Arial Narrow"/>
      <family val="2"/>
    </font>
    <font>
      <sz val="11"/>
      <name val="Calibri"/>
      <family val="2"/>
    </font>
    <font>
      <sz val="11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Bookman Old Style"/>
      <family val="1"/>
    </font>
    <font>
      <b/>
      <sz val="11"/>
      <name val="Bookman Old Style"/>
      <family val="1"/>
    </font>
    <font>
      <sz val="11"/>
      <color theme="1"/>
      <name val="Bookman Old Style"/>
      <family val="1"/>
    </font>
    <font>
      <sz val="11"/>
      <name val="Calibri"/>
      <family val="2"/>
      <scheme val="minor"/>
    </font>
    <font>
      <b/>
      <sz val="11"/>
      <name val="Calibri"/>
      <family val="2"/>
    </font>
    <font>
      <b/>
      <sz val="10"/>
      <name val="Bookman Old Style"/>
      <family val="1"/>
    </font>
    <font>
      <b/>
      <sz val="9"/>
      <color rgb="FF80808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rgb="FF00B0F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2" fontId="1" fillId="0" borderId="0" applyFont="0" applyFill="0" applyBorder="0" applyAlignment="0" applyProtection="0"/>
  </cellStyleXfs>
  <cellXfs count="8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/>
    </xf>
    <xf numFmtId="0" fontId="4" fillId="0" borderId="0" xfId="0" applyFont="1"/>
    <xf numFmtId="0" fontId="3" fillId="2" borderId="21" xfId="0" applyFont="1" applyFill="1" applyBorder="1" applyAlignment="1">
      <alignment horizontal="left"/>
    </xf>
    <xf numFmtId="0" fontId="3" fillId="2" borderId="22" xfId="0" applyFont="1" applyFill="1" applyBorder="1" applyAlignment="1">
      <alignment horizontal="left"/>
    </xf>
    <xf numFmtId="165" fontId="4" fillId="0" borderId="23" xfId="1" applyNumberFormat="1" applyFont="1" applyBorder="1"/>
    <xf numFmtId="165" fontId="4" fillId="0" borderId="24" xfId="1" applyNumberFormat="1" applyFont="1" applyBorder="1"/>
    <xf numFmtId="0" fontId="3" fillId="2" borderId="25" xfId="0" applyFont="1" applyFill="1" applyBorder="1" applyAlignment="1">
      <alignment horizontal="left"/>
    </xf>
    <xf numFmtId="0" fontId="3" fillId="2" borderId="0" xfId="0" applyFont="1" applyFill="1" applyAlignment="1">
      <alignment horizontal="left"/>
    </xf>
    <xf numFmtId="165" fontId="4" fillId="0" borderId="20" xfId="1" applyNumberFormat="1" applyFont="1" applyBorder="1"/>
    <xf numFmtId="165" fontId="4" fillId="0" borderId="26" xfId="1" applyNumberFormat="1" applyFont="1" applyBorder="1"/>
    <xf numFmtId="0" fontId="6" fillId="0" borderId="4" xfId="0" applyFont="1" applyBorder="1" applyAlignment="1">
      <alignment horizontal="center"/>
    </xf>
    <xf numFmtId="0" fontId="4" fillId="0" borderId="20" xfId="0" applyFont="1" applyBorder="1"/>
    <xf numFmtId="0" fontId="6" fillId="0" borderId="0" xfId="0" applyFont="1" applyAlignment="1">
      <alignment horizontal="left"/>
    </xf>
    <xf numFmtId="0" fontId="6" fillId="0" borderId="27" xfId="0" applyFont="1" applyBorder="1" applyAlignment="1">
      <alignment horizontal="center"/>
    </xf>
    <xf numFmtId="0" fontId="7" fillId="0" borderId="20" xfId="0" applyFont="1" applyBorder="1"/>
    <xf numFmtId="0" fontId="7" fillId="0" borderId="27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166" fontId="8" fillId="0" borderId="20" xfId="1" applyNumberFormat="1" applyFont="1" applyBorder="1" applyAlignment="1">
      <alignment horizontal="center"/>
    </xf>
    <xf numFmtId="166" fontId="0" fillId="0" borderId="0" xfId="1" applyNumberFormat="1" applyFont="1" applyBorder="1"/>
    <xf numFmtId="166" fontId="9" fillId="0" borderId="26" xfId="1" applyNumberFormat="1" applyFont="1" applyBorder="1" applyAlignment="1">
      <alignment horizontal="center"/>
    </xf>
    <xf numFmtId="0" fontId="6" fillId="0" borderId="27" xfId="0" applyFont="1" applyBorder="1"/>
    <xf numFmtId="0" fontId="10" fillId="0" borderId="20" xfId="0" applyFont="1" applyBorder="1"/>
    <xf numFmtId="167" fontId="9" fillId="0" borderId="26" xfId="0" applyNumberFormat="1" applyFont="1" applyBorder="1" applyAlignment="1">
      <alignment horizontal="center"/>
    </xf>
    <xf numFmtId="0" fontId="6" fillId="0" borderId="20" xfId="0" applyFont="1" applyBorder="1"/>
    <xf numFmtId="0" fontId="0" fillId="0" borderId="20" xfId="0" applyBorder="1"/>
    <xf numFmtId="0" fontId="11" fillId="0" borderId="0" xfId="0" applyFont="1" applyAlignment="1">
      <alignment horizontal="left"/>
    </xf>
    <xf numFmtId="0" fontId="6" fillId="0" borderId="28" xfId="0" applyFont="1" applyBorder="1" applyAlignment="1">
      <alignment horizontal="left"/>
    </xf>
    <xf numFmtId="0" fontId="0" fillId="0" borderId="28" xfId="0" applyBorder="1"/>
    <xf numFmtId="0" fontId="0" fillId="0" borderId="26" xfId="0" applyBorder="1"/>
    <xf numFmtId="0" fontId="0" fillId="0" borderId="27" xfId="0" applyBorder="1"/>
    <xf numFmtId="0" fontId="11" fillId="0" borderId="25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28" xfId="0" applyFont="1" applyBorder="1" applyAlignment="1">
      <alignment horizontal="center" vertical="center" wrapText="1"/>
    </xf>
    <xf numFmtId="0" fontId="5" fillId="0" borderId="0" xfId="0" applyFont="1"/>
    <xf numFmtId="0" fontId="0" fillId="0" borderId="29" xfId="0" applyBorder="1"/>
    <xf numFmtId="0" fontId="0" fillId="0" borderId="30" xfId="0" applyBorder="1"/>
    <xf numFmtId="0" fontId="11" fillId="0" borderId="31" xfId="0" applyFont="1" applyBorder="1" applyAlignment="1">
      <alignment horizontal="center" vertical="center" wrapText="1"/>
    </xf>
    <xf numFmtId="0" fontId="11" fillId="0" borderId="32" xfId="0" applyFont="1" applyBorder="1" applyAlignment="1">
      <alignment horizontal="center" vertical="center" wrapText="1"/>
    </xf>
    <xf numFmtId="0" fontId="11" fillId="0" borderId="33" xfId="0" applyFont="1" applyBorder="1" applyAlignment="1">
      <alignment horizontal="center" vertical="center" wrapText="1"/>
    </xf>
    <xf numFmtId="0" fontId="0" fillId="0" borderId="33" xfId="0" applyBorder="1"/>
    <xf numFmtId="0" fontId="0" fillId="0" borderId="32" xfId="0" applyBorder="1"/>
    <xf numFmtId="0" fontId="0" fillId="0" borderId="34" xfId="0" applyBorder="1"/>
    <xf numFmtId="0" fontId="5" fillId="0" borderId="14" xfId="0" applyFont="1" applyBorder="1"/>
    <xf numFmtId="168" fontId="9" fillId="0" borderId="0" xfId="0" applyNumberFormat="1" applyFont="1"/>
    <xf numFmtId="165" fontId="12" fillId="0" borderId="35" xfId="0" applyNumberFormat="1" applyFont="1" applyBorder="1" applyAlignment="1">
      <alignment horizontal="center"/>
    </xf>
    <xf numFmtId="0" fontId="5" fillId="0" borderId="4" xfId="0" applyFont="1" applyBorder="1"/>
    <xf numFmtId="0" fontId="5" fillId="0" borderId="23" xfId="0" applyFont="1" applyBorder="1"/>
    <xf numFmtId="165" fontId="12" fillId="0" borderId="24" xfId="0" applyNumberFormat="1" applyFont="1" applyBorder="1" applyAlignment="1">
      <alignment horizontal="center"/>
    </xf>
    <xf numFmtId="0" fontId="5" fillId="0" borderId="18" xfId="0" applyFont="1" applyBorder="1"/>
    <xf numFmtId="168" fontId="9" fillId="0" borderId="18" xfId="0" applyNumberFormat="1" applyFont="1" applyBorder="1"/>
    <xf numFmtId="165" fontId="12" fillId="0" borderId="19" xfId="0" applyNumberFormat="1" applyFont="1" applyBorder="1" applyAlignment="1">
      <alignment horizontal="center"/>
    </xf>
    <xf numFmtId="168" fontId="0" fillId="0" borderId="0" xfId="0" applyNumberFormat="1"/>
    <xf numFmtId="0" fontId="5" fillId="0" borderId="5" xfId="0" applyFont="1" applyBorder="1"/>
    <xf numFmtId="0" fontId="13" fillId="3" borderId="4" xfId="0" applyFont="1" applyFill="1" applyBorder="1" applyAlignment="1" applyProtection="1">
      <alignment horizontal="left" vertical="center"/>
      <protection locked="0"/>
    </xf>
    <xf numFmtId="0" fontId="13" fillId="3" borderId="0" xfId="0" applyFont="1" applyFill="1" applyAlignment="1" applyProtection="1">
      <alignment horizontal="left" vertical="center"/>
      <protection locked="0"/>
    </xf>
    <xf numFmtId="0" fontId="13" fillId="3" borderId="0" xfId="0" applyFont="1" applyFill="1" applyAlignment="1">
      <alignment horizontal="left"/>
    </xf>
    <xf numFmtId="0" fontId="14" fillId="0" borderId="0" xfId="0" applyFont="1" applyAlignment="1">
      <alignment horizontal="center" vertical="center"/>
    </xf>
    <xf numFmtId="0" fontId="0" fillId="0" borderId="36" xfId="0" applyBorder="1"/>
    <xf numFmtId="0" fontId="0" fillId="0" borderId="37" xfId="0" applyBorder="1"/>
  </cellXfs>
  <cellStyles count="2">
    <cellStyle name="Moneda [0]" xfId="1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163830</xdr:colOff>
      <xdr:row>15</xdr:row>
      <xdr:rowOff>175260</xdr:rowOff>
    </xdr:from>
    <xdr:to>
      <xdr:col>8</xdr:col>
      <xdr:colOff>815349</xdr:colOff>
      <xdr:row>21</xdr:row>
      <xdr:rowOff>175260</xdr:rowOff>
    </xdr:to>
    <xdr:sp macro="" textlink="">
      <xdr:nvSpPr>
        <xdr:cNvPr id="2" name="8 Rectángulo redondeado">
          <a:extLst>
            <a:ext uri="{FF2B5EF4-FFF2-40B4-BE49-F238E27FC236}">
              <a16:creationId xmlns:a16="http://schemas.microsoft.com/office/drawing/2014/main" id="{C2092E0E-1812-4DD6-8417-10563F44B409}"/>
            </a:ext>
          </a:extLst>
        </xdr:cNvPr>
        <xdr:cNvSpPr/>
      </xdr:nvSpPr>
      <xdr:spPr bwMode="auto">
        <a:xfrm>
          <a:off x="163830" y="3032760"/>
          <a:ext cx="8528694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HOSPITAL EL</a:t>
          </a:r>
          <a:r>
            <a:rPr lang="es-CL" sz="1100" b="1" baseline="0"/>
            <a:t> SALVADOR</a:t>
          </a:r>
          <a:r>
            <a:rPr lang="es-CL" sz="1100" b="1"/>
            <a:t>				22 de</a:t>
          </a:r>
          <a:r>
            <a:rPr lang="es-CL" sz="1100" b="1" baseline="0"/>
            <a:t> marzo</a:t>
          </a:r>
          <a:r>
            <a:rPr lang="es-CL" sz="1100" b="1"/>
            <a:t> </a:t>
          </a:r>
          <a:r>
            <a:rPr lang="es-CL" sz="1100" b="1" baseline="0"/>
            <a:t>del 2023</a:t>
          </a:r>
          <a:endParaRPr lang="es-CL" sz="1100" b="1"/>
        </a:p>
        <a:p>
          <a:pPr algn="l"/>
          <a:r>
            <a:rPr lang="es-CL" sz="1100" b="1"/>
            <a:t>RUT	:  </a:t>
          </a:r>
          <a:r>
            <a:rPr lang="es-CL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61608406-2</a:t>
          </a:r>
          <a:endParaRPr lang="es-CL" sz="1100" b="1"/>
        </a:p>
        <a:p>
          <a:pPr algn="l"/>
          <a:r>
            <a:rPr lang="es-CL" sz="1100" b="1"/>
            <a:t>DIRECCIÓN	: </a:t>
          </a:r>
          <a:r>
            <a:rPr lang="es-CL"/>
            <a:t> Av.</a:t>
          </a:r>
          <a:r>
            <a:rPr lang="es-CL" baseline="0"/>
            <a:t> Salvador 364</a:t>
          </a:r>
        </a:p>
        <a:p>
          <a:pPr algn="l"/>
          <a:r>
            <a:rPr lang="es-CL" sz="1100" b="1"/>
            <a:t>COMUNA	:  Providencia	     				Fono:</a:t>
          </a:r>
          <a:r>
            <a:rPr lang="es-CL" sz="1100" b="1" baseline="0"/>
            <a:t> </a:t>
          </a:r>
          <a:endParaRPr lang="es-CL"/>
        </a:p>
        <a:p>
          <a:pPr algn="l"/>
          <a:r>
            <a:rPr lang="es-CL" sz="1100" b="1"/>
            <a:t>ATENCION</a:t>
          </a:r>
          <a:r>
            <a:rPr lang="es-CL" sz="1100" b="1" baseline="0"/>
            <a:t> 	:   		  	</a:t>
          </a:r>
          <a:endParaRPr lang="es-CL" sz="1100" b="1"/>
        </a:p>
      </xdr:txBody>
    </xdr:sp>
    <xdr:clientData/>
  </xdr:twoCellAnchor>
  <xdr:twoCellAnchor>
    <xdr:from>
      <xdr:col>0</xdr:col>
      <xdr:colOff>47625</xdr:colOff>
      <xdr:row>23</xdr:row>
      <xdr:rowOff>11430</xdr:rowOff>
    </xdr:from>
    <xdr:to>
      <xdr:col>8</xdr:col>
      <xdr:colOff>813443</xdr:colOff>
      <xdr:row>24</xdr:row>
      <xdr:rowOff>166281</xdr:rowOff>
    </xdr:to>
    <xdr:sp macro="" textlink="">
      <xdr:nvSpPr>
        <xdr:cNvPr id="3" name="9 Rectángulo redondeado">
          <a:extLst>
            <a:ext uri="{FF2B5EF4-FFF2-40B4-BE49-F238E27FC236}">
              <a16:creationId xmlns:a16="http://schemas.microsoft.com/office/drawing/2014/main" id="{3028274F-EF6F-41C5-8ED4-900DB5FD2940}"/>
            </a:ext>
          </a:extLst>
        </xdr:cNvPr>
        <xdr:cNvSpPr/>
      </xdr:nvSpPr>
      <xdr:spPr bwMode="auto">
        <a:xfrm>
          <a:off x="47625" y="4392930"/>
          <a:ext cx="8642993" cy="345351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LO SIGUIENTE:</a:t>
          </a:r>
        </a:p>
      </xdr:txBody>
    </xdr:sp>
    <xdr:clientData/>
  </xdr:twoCellAnchor>
  <xdr:twoCellAnchor>
    <xdr:from>
      <xdr:col>0</xdr:col>
      <xdr:colOff>144780</xdr:colOff>
      <xdr:row>45</xdr:row>
      <xdr:rowOff>0</xdr:rowOff>
    </xdr:from>
    <xdr:to>
      <xdr:col>4</xdr:col>
      <xdr:colOff>580909</xdr:colOff>
      <xdr:row>46</xdr:row>
      <xdr:rowOff>85325</xdr:rowOff>
    </xdr:to>
    <xdr:sp macro="" textlink="">
      <xdr:nvSpPr>
        <xdr:cNvPr id="4" name="Text Box 44">
          <a:extLst>
            <a:ext uri="{FF2B5EF4-FFF2-40B4-BE49-F238E27FC236}">
              <a16:creationId xmlns:a16="http://schemas.microsoft.com/office/drawing/2014/main" id="{8F7526AF-C372-4189-8111-FD8DD4146150}"/>
            </a:ext>
          </a:extLst>
        </xdr:cNvPr>
        <xdr:cNvSpPr txBox="1">
          <a:spLocks noChangeArrowheads="1"/>
        </xdr:cNvSpPr>
      </xdr:nvSpPr>
      <xdr:spPr bwMode="auto">
        <a:xfrm>
          <a:off x="144780" y="8715375"/>
          <a:ext cx="4703329" cy="275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4</xdr:col>
      <xdr:colOff>146685</xdr:colOff>
      <xdr:row>8</xdr:row>
      <xdr:rowOff>76200</xdr:rowOff>
    </xdr:from>
    <xdr:to>
      <xdr:col>8</xdr:col>
      <xdr:colOff>910614</xdr:colOff>
      <xdr:row>11</xdr:row>
      <xdr:rowOff>135334</xdr:rowOff>
    </xdr:to>
    <xdr:sp macro="" textlink="">
      <xdr:nvSpPr>
        <xdr:cNvPr id="5" name="25 Rectángulo redondeado">
          <a:extLst>
            <a:ext uri="{FF2B5EF4-FFF2-40B4-BE49-F238E27FC236}">
              <a16:creationId xmlns:a16="http://schemas.microsoft.com/office/drawing/2014/main" id="{CC546185-F7C2-49E4-939B-AA6A343E453D}"/>
            </a:ext>
          </a:extLst>
        </xdr:cNvPr>
        <xdr:cNvSpPr/>
      </xdr:nvSpPr>
      <xdr:spPr bwMode="auto">
        <a:xfrm>
          <a:off x="4413885" y="1600200"/>
          <a:ext cx="4373904" cy="630634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 7064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154304</xdr:colOff>
      <xdr:row>1</xdr:row>
      <xdr:rowOff>106680</xdr:rowOff>
    </xdr:from>
    <xdr:to>
      <xdr:col>8</xdr:col>
      <xdr:colOff>920124</xdr:colOff>
      <xdr:row>6</xdr:row>
      <xdr:rowOff>13335</xdr:rowOff>
    </xdr:to>
    <xdr:sp macro="" textlink="">
      <xdr:nvSpPr>
        <xdr:cNvPr id="6" name="27 Rectángulo redondeado">
          <a:extLst>
            <a:ext uri="{FF2B5EF4-FFF2-40B4-BE49-F238E27FC236}">
              <a16:creationId xmlns:a16="http://schemas.microsoft.com/office/drawing/2014/main" id="{246E1FEE-4310-43CF-ADE3-9657504975C2}"/>
            </a:ext>
          </a:extLst>
        </xdr:cNvPr>
        <xdr:cNvSpPr/>
      </xdr:nvSpPr>
      <xdr:spPr bwMode="auto">
        <a:xfrm>
          <a:off x="4421504" y="297180"/>
          <a:ext cx="4375795" cy="85915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Avenida  Galvarino 7640 </a:t>
          </a: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Parque Industrial Aconcagua </a:t>
          </a: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Quilicura - Santiago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28575</xdr:colOff>
      <xdr:row>1</xdr:row>
      <xdr:rowOff>156211</xdr:rowOff>
    </xdr:from>
    <xdr:to>
      <xdr:col>3</xdr:col>
      <xdr:colOff>565387</xdr:colOff>
      <xdr:row>9</xdr:row>
      <xdr:rowOff>142875</xdr:rowOff>
    </xdr:to>
    <xdr:pic>
      <xdr:nvPicPr>
        <xdr:cNvPr id="7" name="Picture 35" descr="Logo chico">
          <a:extLst>
            <a:ext uri="{FF2B5EF4-FFF2-40B4-BE49-F238E27FC236}">
              <a16:creationId xmlns:a16="http://schemas.microsoft.com/office/drawing/2014/main" id="{F0F92025-F3E7-4A34-9806-585CD5D3CB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46711"/>
          <a:ext cx="3584812" cy="151066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47</xdr:row>
      <xdr:rowOff>0</xdr:rowOff>
    </xdr:from>
    <xdr:to>
      <xdr:col>8</xdr:col>
      <xdr:colOff>1247775</xdr:colOff>
      <xdr:row>53</xdr:row>
      <xdr:rowOff>133350</xdr:rowOff>
    </xdr:to>
    <xdr:sp macro="" textlink="">
      <xdr:nvSpPr>
        <xdr:cNvPr id="8" name="PORDB1">
          <a:extLst>
            <a:ext uri="{FF2B5EF4-FFF2-40B4-BE49-F238E27FC236}">
              <a16:creationId xmlns:a16="http://schemas.microsoft.com/office/drawing/2014/main" id="{3851F5DC-AEAB-497D-AFEC-3DEBBFF812D5}"/>
            </a:ext>
          </a:extLst>
        </xdr:cNvPr>
        <xdr:cNvSpPr>
          <a:spLocks noChangeArrowheads="1"/>
        </xdr:cNvSpPr>
      </xdr:nvSpPr>
      <xdr:spPr bwMode="auto">
        <a:xfrm>
          <a:off x="0" y="9096375"/>
          <a:ext cx="9001125" cy="1276350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6</xdr:col>
      <xdr:colOff>104775</xdr:colOff>
      <xdr:row>53</xdr:row>
      <xdr:rowOff>171450</xdr:rowOff>
    </xdr:from>
    <xdr:to>
      <xdr:col>8</xdr:col>
      <xdr:colOff>495300</xdr:colOff>
      <xdr:row>58</xdr:row>
      <xdr:rowOff>133350</xdr:rowOff>
    </xdr:to>
    <xdr:pic>
      <xdr:nvPicPr>
        <xdr:cNvPr id="9" name="Imagen 11" descr="logo cencomex">
          <a:extLst>
            <a:ext uri="{FF2B5EF4-FFF2-40B4-BE49-F238E27FC236}">
              <a16:creationId xmlns:a16="http://schemas.microsoft.com/office/drawing/2014/main" id="{F2A931A2-C532-478E-BF6F-83FDB30D1E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53175" y="10410825"/>
          <a:ext cx="2019300" cy="91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A6A3AB-512B-4820-9F5A-020B8C36D0AC}">
  <dimension ref="A1:K59"/>
  <sheetViews>
    <sheetView showGridLines="0" tabSelected="1" workbookViewId="0">
      <selection activeCell="K13" sqref="K13"/>
    </sheetView>
  </sheetViews>
  <sheetFormatPr baseColWidth="10" defaultRowHeight="15" x14ac:dyDescent="0.25"/>
  <cols>
    <col min="1" max="2" width="17.140625" customWidth="1"/>
    <col min="7" max="7" width="24.42578125" customWidth="1"/>
    <col min="8" max="8" width="15.5703125" hidden="1" customWidth="1"/>
    <col min="9" max="9" width="16.85546875" customWidth="1"/>
    <col min="257" max="258" width="17.140625" customWidth="1"/>
    <col min="263" max="263" width="24.42578125" customWidth="1"/>
    <col min="264" max="264" width="0" hidden="1" customWidth="1"/>
    <col min="265" max="265" width="16.85546875" customWidth="1"/>
    <col min="513" max="514" width="17.140625" customWidth="1"/>
    <col min="519" max="519" width="24.42578125" customWidth="1"/>
    <col min="520" max="520" width="0" hidden="1" customWidth="1"/>
    <col min="521" max="521" width="16.85546875" customWidth="1"/>
    <col min="769" max="770" width="17.140625" customWidth="1"/>
    <col min="775" max="775" width="24.42578125" customWidth="1"/>
    <col min="776" max="776" width="0" hidden="1" customWidth="1"/>
    <col min="777" max="777" width="16.85546875" customWidth="1"/>
    <col min="1025" max="1026" width="17.140625" customWidth="1"/>
    <col min="1031" max="1031" width="24.42578125" customWidth="1"/>
    <col min="1032" max="1032" width="0" hidden="1" customWidth="1"/>
    <col min="1033" max="1033" width="16.85546875" customWidth="1"/>
    <col min="1281" max="1282" width="17.140625" customWidth="1"/>
    <col min="1287" max="1287" width="24.42578125" customWidth="1"/>
    <col min="1288" max="1288" width="0" hidden="1" customWidth="1"/>
    <col min="1289" max="1289" width="16.85546875" customWidth="1"/>
    <col min="1537" max="1538" width="17.140625" customWidth="1"/>
    <col min="1543" max="1543" width="24.42578125" customWidth="1"/>
    <col min="1544" max="1544" width="0" hidden="1" customWidth="1"/>
    <col min="1545" max="1545" width="16.85546875" customWidth="1"/>
    <col min="1793" max="1794" width="17.140625" customWidth="1"/>
    <col min="1799" max="1799" width="24.42578125" customWidth="1"/>
    <col min="1800" max="1800" width="0" hidden="1" customWidth="1"/>
    <col min="1801" max="1801" width="16.85546875" customWidth="1"/>
    <col min="2049" max="2050" width="17.140625" customWidth="1"/>
    <col min="2055" max="2055" width="24.42578125" customWidth="1"/>
    <col min="2056" max="2056" width="0" hidden="1" customWidth="1"/>
    <col min="2057" max="2057" width="16.85546875" customWidth="1"/>
    <col min="2305" max="2306" width="17.140625" customWidth="1"/>
    <col min="2311" max="2311" width="24.42578125" customWidth="1"/>
    <col min="2312" max="2312" width="0" hidden="1" customWidth="1"/>
    <col min="2313" max="2313" width="16.85546875" customWidth="1"/>
    <col min="2561" max="2562" width="17.140625" customWidth="1"/>
    <col min="2567" max="2567" width="24.42578125" customWidth="1"/>
    <col min="2568" max="2568" width="0" hidden="1" customWidth="1"/>
    <col min="2569" max="2569" width="16.85546875" customWidth="1"/>
    <col min="2817" max="2818" width="17.140625" customWidth="1"/>
    <col min="2823" max="2823" width="24.42578125" customWidth="1"/>
    <col min="2824" max="2824" width="0" hidden="1" customWidth="1"/>
    <col min="2825" max="2825" width="16.85546875" customWidth="1"/>
    <col min="3073" max="3074" width="17.140625" customWidth="1"/>
    <col min="3079" max="3079" width="24.42578125" customWidth="1"/>
    <col min="3080" max="3080" width="0" hidden="1" customWidth="1"/>
    <col min="3081" max="3081" width="16.85546875" customWidth="1"/>
    <col min="3329" max="3330" width="17.140625" customWidth="1"/>
    <col min="3335" max="3335" width="24.42578125" customWidth="1"/>
    <col min="3336" max="3336" width="0" hidden="1" customWidth="1"/>
    <col min="3337" max="3337" width="16.85546875" customWidth="1"/>
    <col min="3585" max="3586" width="17.140625" customWidth="1"/>
    <col min="3591" max="3591" width="24.42578125" customWidth="1"/>
    <col min="3592" max="3592" width="0" hidden="1" customWidth="1"/>
    <col min="3593" max="3593" width="16.85546875" customWidth="1"/>
    <col min="3841" max="3842" width="17.140625" customWidth="1"/>
    <col min="3847" max="3847" width="24.42578125" customWidth="1"/>
    <col min="3848" max="3848" width="0" hidden="1" customWidth="1"/>
    <col min="3849" max="3849" width="16.85546875" customWidth="1"/>
    <col min="4097" max="4098" width="17.140625" customWidth="1"/>
    <col min="4103" max="4103" width="24.42578125" customWidth="1"/>
    <col min="4104" max="4104" width="0" hidden="1" customWidth="1"/>
    <col min="4105" max="4105" width="16.85546875" customWidth="1"/>
    <col min="4353" max="4354" width="17.140625" customWidth="1"/>
    <col min="4359" max="4359" width="24.42578125" customWidth="1"/>
    <col min="4360" max="4360" width="0" hidden="1" customWidth="1"/>
    <col min="4361" max="4361" width="16.85546875" customWidth="1"/>
    <col min="4609" max="4610" width="17.140625" customWidth="1"/>
    <col min="4615" max="4615" width="24.42578125" customWidth="1"/>
    <col min="4616" max="4616" width="0" hidden="1" customWidth="1"/>
    <col min="4617" max="4617" width="16.85546875" customWidth="1"/>
    <col min="4865" max="4866" width="17.140625" customWidth="1"/>
    <col min="4871" max="4871" width="24.42578125" customWidth="1"/>
    <col min="4872" max="4872" width="0" hidden="1" customWidth="1"/>
    <col min="4873" max="4873" width="16.85546875" customWidth="1"/>
    <col min="5121" max="5122" width="17.140625" customWidth="1"/>
    <col min="5127" max="5127" width="24.42578125" customWidth="1"/>
    <col min="5128" max="5128" width="0" hidden="1" customWidth="1"/>
    <col min="5129" max="5129" width="16.85546875" customWidth="1"/>
    <col min="5377" max="5378" width="17.140625" customWidth="1"/>
    <col min="5383" max="5383" width="24.42578125" customWidth="1"/>
    <col min="5384" max="5384" width="0" hidden="1" customWidth="1"/>
    <col min="5385" max="5385" width="16.85546875" customWidth="1"/>
    <col min="5633" max="5634" width="17.140625" customWidth="1"/>
    <col min="5639" max="5639" width="24.42578125" customWidth="1"/>
    <col min="5640" max="5640" width="0" hidden="1" customWidth="1"/>
    <col min="5641" max="5641" width="16.85546875" customWidth="1"/>
    <col min="5889" max="5890" width="17.140625" customWidth="1"/>
    <col min="5895" max="5895" width="24.42578125" customWidth="1"/>
    <col min="5896" max="5896" width="0" hidden="1" customWidth="1"/>
    <col min="5897" max="5897" width="16.85546875" customWidth="1"/>
    <col min="6145" max="6146" width="17.140625" customWidth="1"/>
    <col min="6151" max="6151" width="24.42578125" customWidth="1"/>
    <col min="6152" max="6152" width="0" hidden="1" customWidth="1"/>
    <col min="6153" max="6153" width="16.85546875" customWidth="1"/>
    <col min="6401" max="6402" width="17.140625" customWidth="1"/>
    <col min="6407" max="6407" width="24.42578125" customWidth="1"/>
    <col min="6408" max="6408" width="0" hidden="1" customWidth="1"/>
    <col min="6409" max="6409" width="16.85546875" customWidth="1"/>
    <col min="6657" max="6658" width="17.140625" customWidth="1"/>
    <col min="6663" max="6663" width="24.42578125" customWidth="1"/>
    <col min="6664" max="6664" width="0" hidden="1" customWidth="1"/>
    <col min="6665" max="6665" width="16.85546875" customWidth="1"/>
    <col min="6913" max="6914" width="17.140625" customWidth="1"/>
    <col min="6919" max="6919" width="24.42578125" customWidth="1"/>
    <col min="6920" max="6920" width="0" hidden="1" customWidth="1"/>
    <col min="6921" max="6921" width="16.85546875" customWidth="1"/>
    <col min="7169" max="7170" width="17.140625" customWidth="1"/>
    <col min="7175" max="7175" width="24.42578125" customWidth="1"/>
    <col min="7176" max="7176" width="0" hidden="1" customWidth="1"/>
    <col min="7177" max="7177" width="16.85546875" customWidth="1"/>
    <col min="7425" max="7426" width="17.140625" customWidth="1"/>
    <col min="7431" max="7431" width="24.42578125" customWidth="1"/>
    <col min="7432" max="7432" width="0" hidden="1" customWidth="1"/>
    <col min="7433" max="7433" width="16.85546875" customWidth="1"/>
    <col min="7681" max="7682" width="17.140625" customWidth="1"/>
    <col min="7687" max="7687" width="24.42578125" customWidth="1"/>
    <col min="7688" max="7688" width="0" hidden="1" customWidth="1"/>
    <col min="7689" max="7689" width="16.85546875" customWidth="1"/>
    <col min="7937" max="7938" width="17.140625" customWidth="1"/>
    <col min="7943" max="7943" width="24.42578125" customWidth="1"/>
    <col min="7944" max="7944" width="0" hidden="1" customWidth="1"/>
    <col min="7945" max="7945" width="16.85546875" customWidth="1"/>
    <col min="8193" max="8194" width="17.140625" customWidth="1"/>
    <col min="8199" max="8199" width="24.42578125" customWidth="1"/>
    <col min="8200" max="8200" width="0" hidden="1" customWidth="1"/>
    <col min="8201" max="8201" width="16.85546875" customWidth="1"/>
    <col min="8449" max="8450" width="17.140625" customWidth="1"/>
    <col min="8455" max="8455" width="24.42578125" customWidth="1"/>
    <col min="8456" max="8456" width="0" hidden="1" customWidth="1"/>
    <col min="8457" max="8457" width="16.85546875" customWidth="1"/>
    <col min="8705" max="8706" width="17.140625" customWidth="1"/>
    <col min="8711" max="8711" width="24.42578125" customWidth="1"/>
    <col min="8712" max="8712" width="0" hidden="1" customWidth="1"/>
    <col min="8713" max="8713" width="16.85546875" customWidth="1"/>
    <col min="8961" max="8962" width="17.140625" customWidth="1"/>
    <col min="8967" max="8967" width="24.42578125" customWidth="1"/>
    <col min="8968" max="8968" width="0" hidden="1" customWidth="1"/>
    <col min="8969" max="8969" width="16.85546875" customWidth="1"/>
    <col min="9217" max="9218" width="17.140625" customWidth="1"/>
    <col min="9223" max="9223" width="24.42578125" customWidth="1"/>
    <col min="9224" max="9224" width="0" hidden="1" customWidth="1"/>
    <col min="9225" max="9225" width="16.85546875" customWidth="1"/>
    <col min="9473" max="9474" width="17.140625" customWidth="1"/>
    <col min="9479" max="9479" width="24.42578125" customWidth="1"/>
    <col min="9480" max="9480" width="0" hidden="1" customWidth="1"/>
    <col min="9481" max="9481" width="16.85546875" customWidth="1"/>
    <col min="9729" max="9730" width="17.140625" customWidth="1"/>
    <col min="9735" max="9735" width="24.42578125" customWidth="1"/>
    <col min="9736" max="9736" width="0" hidden="1" customWidth="1"/>
    <col min="9737" max="9737" width="16.85546875" customWidth="1"/>
    <col min="9985" max="9986" width="17.140625" customWidth="1"/>
    <col min="9991" max="9991" width="24.42578125" customWidth="1"/>
    <col min="9992" max="9992" width="0" hidden="1" customWidth="1"/>
    <col min="9993" max="9993" width="16.85546875" customWidth="1"/>
    <col min="10241" max="10242" width="17.140625" customWidth="1"/>
    <col min="10247" max="10247" width="24.42578125" customWidth="1"/>
    <col min="10248" max="10248" width="0" hidden="1" customWidth="1"/>
    <col min="10249" max="10249" width="16.85546875" customWidth="1"/>
    <col min="10497" max="10498" width="17.140625" customWidth="1"/>
    <col min="10503" max="10503" width="24.42578125" customWidth="1"/>
    <col min="10504" max="10504" width="0" hidden="1" customWidth="1"/>
    <col min="10505" max="10505" width="16.85546875" customWidth="1"/>
    <col min="10753" max="10754" width="17.140625" customWidth="1"/>
    <col min="10759" max="10759" width="24.42578125" customWidth="1"/>
    <col min="10760" max="10760" width="0" hidden="1" customWidth="1"/>
    <col min="10761" max="10761" width="16.85546875" customWidth="1"/>
    <col min="11009" max="11010" width="17.140625" customWidth="1"/>
    <col min="11015" max="11015" width="24.42578125" customWidth="1"/>
    <col min="11016" max="11016" width="0" hidden="1" customWidth="1"/>
    <col min="11017" max="11017" width="16.85546875" customWidth="1"/>
    <col min="11265" max="11266" width="17.140625" customWidth="1"/>
    <col min="11271" max="11271" width="24.42578125" customWidth="1"/>
    <col min="11272" max="11272" width="0" hidden="1" customWidth="1"/>
    <col min="11273" max="11273" width="16.85546875" customWidth="1"/>
    <col min="11521" max="11522" width="17.140625" customWidth="1"/>
    <col min="11527" max="11527" width="24.42578125" customWidth="1"/>
    <col min="11528" max="11528" width="0" hidden="1" customWidth="1"/>
    <col min="11529" max="11529" width="16.85546875" customWidth="1"/>
    <col min="11777" max="11778" width="17.140625" customWidth="1"/>
    <col min="11783" max="11783" width="24.42578125" customWidth="1"/>
    <col min="11784" max="11784" width="0" hidden="1" customWidth="1"/>
    <col min="11785" max="11785" width="16.85546875" customWidth="1"/>
    <col min="12033" max="12034" width="17.140625" customWidth="1"/>
    <col min="12039" max="12039" width="24.42578125" customWidth="1"/>
    <col min="12040" max="12040" width="0" hidden="1" customWidth="1"/>
    <col min="12041" max="12041" width="16.85546875" customWidth="1"/>
    <col min="12289" max="12290" width="17.140625" customWidth="1"/>
    <col min="12295" max="12295" width="24.42578125" customWidth="1"/>
    <col min="12296" max="12296" width="0" hidden="1" customWidth="1"/>
    <col min="12297" max="12297" width="16.85546875" customWidth="1"/>
    <col min="12545" max="12546" width="17.140625" customWidth="1"/>
    <col min="12551" max="12551" width="24.42578125" customWidth="1"/>
    <col min="12552" max="12552" width="0" hidden="1" customWidth="1"/>
    <col min="12553" max="12553" width="16.85546875" customWidth="1"/>
    <col min="12801" max="12802" width="17.140625" customWidth="1"/>
    <col min="12807" max="12807" width="24.42578125" customWidth="1"/>
    <col min="12808" max="12808" width="0" hidden="1" customWidth="1"/>
    <col min="12809" max="12809" width="16.85546875" customWidth="1"/>
    <col min="13057" max="13058" width="17.140625" customWidth="1"/>
    <col min="13063" max="13063" width="24.42578125" customWidth="1"/>
    <col min="13064" max="13064" width="0" hidden="1" customWidth="1"/>
    <col min="13065" max="13065" width="16.85546875" customWidth="1"/>
    <col min="13313" max="13314" width="17.140625" customWidth="1"/>
    <col min="13319" max="13319" width="24.42578125" customWidth="1"/>
    <col min="13320" max="13320" width="0" hidden="1" customWidth="1"/>
    <col min="13321" max="13321" width="16.85546875" customWidth="1"/>
    <col min="13569" max="13570" width="17.140625" customWidth="1"/>
    <col min="13575" max="13575" width="24.42578125" customWidth="1"/>
    <col min="13576" max="13576" width="0" hidden="1" customWidth="1"/>
    <col min="13577" max="13577" width="16.85546875" customWidth="1"/>
    <col min="13825" max="13826" width="17.140625" customWidth="1"/>
    <col min="13831" max="13831" width="24.42578125" customWidth="1"/>
    <col min="13832" max="13832" width="0" hidden="1" customWidth="1"/>
    <col min="13833" max="13833" width="16.85546875" customWidth="1"/>
    <col min="14081" max="14082" width="17.140625" customWidth="1"/>
    <col min="14087" max="14087" width="24.42578125" customWidth="1"/>
    <col min="14088" max="14088" width="0" hidden="1" customWidth="1"/>
    <col min="14089" max="14089" width="16.85546875" customWidth="1"/>
    <col min="14337" max="14338" width="17.140625" customWidth="1"/>
    <col min="14343" max="14343" width="24.42578125" customWidth="1"/>
    <col min="14344" max="14344" width="0" hidden="1" customWidth="1"/>
    <col min="14345" max="14345" width="16.85546875" customWidth="1"/>
    <col min="14593" max="14594" width="17.140625" customWidth="1"/>
    <col min="14599" max="14599" width="24.42578125" customWidth="1"/>
    <col min="14600" max="14600" width="0" hidden="1" customWidth="1"/>
    <col min="14601" max="14601" width="16.85546875" customWidth="1"/>
    <col min="14849" max="14850" width="17.140625" customWidth="1"/>
    <col min="14855" max="14855" width="24.42578125" customWidth="1"/>
    <col min="14856" max="14856" width="0" hidden="1" customWidth="1"/>
    <col min="14857" max="14857" width="16.85546875" customWidth="1"/>
    <col min="15105" max="15106" width="17.140625" customWidth="1"/>
    <col min="15111" max="15111" width="24.42578125" customWidth="1"/>
    <col min="15112" max="15112" width="0" hidden="1" customWidth="1"/>
    <col min="15113" max="15113" width="16.85546875" customWidth="1"/>
    <col min="15361" max="15362" width="17.140625" customWidth="1"/>
    <col min="15367" max="15367" width="24.42578125" customWidth="1"/>
    <col min="15368" max="15368" width="0" hidden="1" customWidth="1"/>
    <col min="15369" max="15369" width="16.85546875" customWidth="1"/>
    <col min="15617" max="15618" width="17.140625" customWidth="1"/>
    <col min="15623" max="15623" width="24.42578125" customWidth="1"/>
    <col min="15624" max="15624" width="0" hidden="1" customWidth="1"/>
    <col min="15625" max="15625" width="16.85546875" customWidth="1"/>
    <col min="15873" max="15874" width="17.140625" customWidth="1"/>
    <col min="15879" max="15879" width="24.42578125" customWidth="1"/>
    <col min="15880" max="15880" width="0" hidden="1" customWidth="1"/>
    <col min="15881" max="15881" width="16.85546875" customWidth="1"/>
    <col min="16129" max="16130" width="17.140625" customWidth="1"/>
    <col min="16135" max="16135" width="24.42578125" customWidth="1"/>
    <col min="16136" max="16136" width="0" hidden="1" customWidth="1"/>
    <col min="16137" max="16137" width="16.85546875" customWidth="1"/>
  </cols>
  <sheetData>
    <row r="1" spans="1:9" x14ac:dyDescent="0.25">
      <c r="A1" s="1"/>
      <c r="B1" s="2"/>
      <c r="C1" s="2"/>
      <c r="D1" s="2"/>
      <c r="E1" s="2"/>
      <c r="F1" s="2"/>
      <c r="G1" s="2"/>
      <c r="H1" s="2"/>
      <c r="I1" s="3"/>
    </row>
    <row r="2" spans="1:9" x14ac:dyDescent="0.25">
      <c r="A2" s="4"/>
      <c r="I2" s="5"/>
    </row>
    <row r="3" spans="1:9" x14ac:dyDescent="0.25">
      <c r="A3" s="4"/>
      <c r="I3" s="5"/>
    </row>
    <row r="4" spans="1:9" x14ac:dyDescent="0.25">
      <c r="A4" s="4"/>
      <c r="I4" s="5"/>
    </row>
    <row r="5" spans="1:9" x14ac:dyDescent="0.25">
      <c r="A5" s="4"/>
      <c r="I5" s="5"/>
    </row>
    <row r="6" spans="1:9" x14ac:dyDescent="0.25">
      <c r="A6" s="4"/>
      <c r="I6" s="5"/>
    </row>
    <row r="7" spans="1:9" x14ac:dyDescent="0.25">
      <c r="A7" s="4"/>
      <c r="I7" s="5"/>
    </row>
    <row r="8" spans="1:9" x14ac:dyDescent="0.25">
      <c r="A8" s="4"/>
      <c r="I8" s="5"/>
    </row>
    <row r="9" spans="1:9" x14ac:dyDescent="0.25">
      <c r="A9" s="4"/>
      <c r="I9" s="5"/>
    </row>
    <row r="10" spans="1:9" x14ac:dyDescent="0.25">
      <c r="A10" s="4"/>
      <c r="I10" s="5"/>
    </row>
    <row r="11" spans="1:9" x14ac:dyDescent="0.25">
      <c r="A11" s="4"/>
      <c r="I11" s="5"/>
    </row>
    <row r="12" spans="1:9" x14ac:dyDescent="0.25">
      <c r="A12" s="4"/>
      <c r="I12" s="5"/>
    </row>
    <row r="13" spans="1:9" x14ac:dyDescent="0.25">
      <c r="A13" s="4"/>
      <c r="I13" s="5"/>
    </row>
    <row r="14" spans="1:9" x14ac:dyDescent="0.25">
      <c r="A14" s="4"/>
      <c r="I14" s="5"/>
    </row>
    <row r="15" spans="1:9" x14ac:dyDescent="0.25">
      <c r="A15" s="4"/>
      <c r="H15" s="6"/>
      <c r="I15" s="5"/>
    </row>
    <row r="16" spans="1:9" x14ac:dyDescent="0.25">
      <c r="A16" s="4"/>
      <c r="I16" s="5"/>
    </row>
    <row r="17" spans="1:9" x14ac:dyDescent="0.25">
      <c r="A17" s="4"/>
      <c r="I17" s="5"/>
    </row>
    <row r="18" spans="1:9" x14ac:dyDescent="0.25">
      <c r="A18" s="4"/>
      <c r="I18" s="5"/>
    </row>
    <row r="19" spans="1:9" x14ac:dyDescent="0.25">
      <c r="A19" s="4"/>
      <c r="I19" s="5"/>
    </row>
    <row r="20" spans="1:9" x14ac:dyDescent="0.25">
      <c r="A20" s="4"/>
      <c r="I20" s="5"/>
    </row>
    <row r="21" spans="1:9" x14ac:dyDescent="0.25">
      <c r="A21" s="4"/>
      <c r="I21" s="5"/>
    </row>
    <row r="22" spans="1:9" x14ac:dyDescent="0.25">
      <c r="A22" s="4"/>
      <c r="I22" s="5"/>
    </row>
    <row r="23" spans="1:9" x14ac:dyDescent="0.25">
      <c r="A23" s="4"/>
      <c r="I23" s="5"/>
    </row>
    <row r="24" spans="1:9" x14ac:dyDescent="0.25">
      <c r="A24" s="4"/>
      <c r="I24" s="5"/>
    </row>
    <row r="25" spans="1:9" ht="15.75" thickBot="1" x14ac:dyDescent="0.3">
      <c r="A25" s="4"/>
      <c r="I25" s="5"/>
    </row>
    <row r="26" spans="1:9" x14ac:dyDescent="0.25">
      <c r="A26" s="7" t="s">
        <v>0</v>
      </c>
      <c r="B26" s="8" t="s">
        <v>1</v>
      </c>
      <c r="C26" s="9" t="s">
        <v>2</v>
      </c>
      <c r="D26" s="10"/>
      <c r="E26" s="10"/>
      <c r="F26" s="11"/>
      <c r="G26" s="12" t="s">
        <v>3</v>
      </c>
      <c r="H26" s="13" t="s">
        <v>4</v>
      </c>
      <c r="I26" s="14" t="s">
        <v>5</v>
      </c>
    </row>
    <row r="27" spans="1:9" x14ac:dyDescent="0.25">
      <c r="A27" s="15"/>
      <c r="B27" s="16"/>
      <c r="C27" s="17"/>
      <c r="D27" s="18"/>
      <c r="E27" s="18"/>
      <c r="F27" s="19"/>
      <c r="G27" s="20"/>
      <c r="H27" s="21"/>
      <c r="I27" s="22"/>
    </row>
    <row r="28" spans="1:9" ht="15.75" x14ac:dyDescent="0.25">
      <c r="A28" s="23">
        <v>3</v>
      </c>
      <c r="B28" s="24" t="s">
        <v>6</v>
      </c>
      <c r="C28" s="25" t="s">
        <v>7</v>
      </c>
      <c r="D28" s="26"/>
      <c r="E28" s="26"/>
      <c r="F28" s="26"/>
      <c r="G28" s="27">
        <v>2856</v>
      </c>
      <c r="H28" s="27"/>
      <c r="I28" s="28">
        <f>+G28*A28</f>
        <v>8568</v>
      </c>
    </row>
    <row r="29" spans="1:9" ht="15.75" x14ac:dyDescent="0.25">
      <c r="A29" s="23">
        <v>3</v>
      </c>
      <c r="B29" s="24" t="s">
        <v>8</v>
      </c>
      <c r="C29" s="29" t="s">
        <v>9</v>
      </c>
      <c r="D29" s="30"/>
      <c r="E29" s="30"/>
      <c r="F29" s="30"/>
      <c r="G29" s="31">
        <v>3149</v>
      </c>
      <c r="H29" s="31">
        <f>G29</f>
        <v>3149</v>
      </c>
      <c r="I29" s="32">
        <f>G29*A29</f>
        <v>9447</v>
      </c>
    </row>
    <row r="30" spans="1:9" ht="15.75" x14ac:dyDescent="0.25">
      <c r="A30" s="23">
        <v>3</v>
      </c>
      <c r="B30" s="24" t="s">
        <v>10</v>
      </c>
      <c r="C30" s="29" t="s">
        <v>11</v>
      </c>
      <c r="D30" s="30"/>
      <c r="E30" s="30"/>
      <c r="F30" s="30"/>
      <c r="G30" s="31">
        <v>1170</v>
      </c>
      <c r="H30" s="31"/>
      <c r="I30" s="32">
        <f t="shared" ref="I30:I33" si="0">G30*A30</f>
        <v>3510</v>
      </c>
    </row>
    <row r="31" spans="1:9" ht="15.75" x14ac:dyDescent="0.25">
      <c r="A31" s="23">
        <v>3</v>
      </c>
      <c r="B31" s="24" t="s">
        <v>12</v>
      </c>
      <c r="C31" s="29" t="s">
        <v>13</v>
      </c>
      <c r="D31" s="30"/>
      <c r="E31" s="30"/>
      <c r="F31" s="30"/>
      <c r="G31" s="31">
        <v>440</v>
      </c>
      <c r="H31" s="31"/>
      <c r="I31" s="32">
        <f t="shared" si="0"/>
        <v>1320</v>
      </c>
    </row>
    <row r="32" spans="1:9" ht="15.75" x14ac:dyDescent="0.25">
      <c r="A32" s="33">
        <v>3</v>
      </c>
      <c r="B32" s="34" t="s">
        <v>14</v>
      </c>
      <c r="C32" s="35" t="s">
        <v>15</v>
      </c>
      <c r="D32" s="35"/>
      <c r="E32" s="35"/>
      <c r="F32" s="35"/>
      <c r="G32" s="31">
        <v>460</v>
      </c>
      <c r="H32" s="31"/>
      <c r="I32" s="32">
        <f t="shared" si="0"/>
        <v>1380</v>
      </c>
    </row>
    <row r="33" spans="1:11" ht="15.75" x14ac:dyDescent="0.25">
      <c r="A33" s="36"/>
      <c r="B33" s="37"/>
      <c r="C33" s="35"/>
      <c r="D33" s="35"/>
      <c r="E33" s="35"/>
      <c r="F33" s="35"/>
      <c r="G33" s="31"/>
      <c r="H33" s="31"/>
      <c r="I33" s="32"/>
    </row>
    <row r="34" spans="1:11" ht="15.75" x14ac:dyDescent="0.25">
      <c r="A34" s="38"/>
      <c r="B34" s="39"/>
      <c r="C34" s="35"/>
      <c r="D34" s="35"/>
      <c r="E34" s="35"/>
      <c r="F34" s="35"/>
      <c r="G34" s="31"/>
      <c r="H34" s="31"/>
      <c r="I34" s="32"/>
    </row>
    <row r="35" spans="1:11" ht="15.75" x14ac:dyDescent="0.25">
      <c r="A35" s="36"/>
      <c r="B35" s="39"/>
      <c r="C35" s="35"/>
      <c r="D35" s="35"/>
      <c r="E35" s="35"/>
      <c r="F35" s="35"/>
      <c r="G35" s="31"/>
      <c r="H35" s="31"/>
      <c r="I35" s="32"/>
    </row>
    <row r="36" spans="1:11" ht="15.75" x14ac:dyDescent="0.25">
      <c r="A36" s="38"/>
      <c r="B36" s="39"/>
      <c r="C36" s="35"/>
      <c r="D36" s="35"/>
      <c r="E36" s="35"/>
      <c r="F36" s="35"/>
      <c r="G36" s="40"/>
      <c r="H36" s="41"/>
      <c r="I36" s="42"/>
    </row>
    <row r="37" spans="1:11" ht="15.75" x14ac:dyDescent="0.25">
      <c r="A37" s="43"/>
      <c r="B37" s="39"/>
      <c r="C37" s="35"/>
      <c r="D37" s="35"/>
      <c r="E37" s="35"/>
      <c r="F37" s="35"/>
      <c r="G37" s="44"/>
      <c r="I37" s="45"/>
    </row>
    <row r="38" spans="1:11" ht="15.75" customHeight="1" x14ac:dyDescent="0.25">
      <c r="A38" s="43"/>
      <c r="B38" s="46"/>
      <c r="C38" s="35"/>
      <c r="D38" s="35"/>
      <c r="E38" s="35"/>
      <c r="F38" s="35"/>
      <c r="G38" s="47"/>
      <c r="I38" s="45"/>
    </row>
    <row r="39" spans="1:11" ht="15.75" x14ac:dyDescent="0.25">
      <c r="A39" s="43"/>
      <c r="B39" s="46"/>
      <c r="C39" s="48"/>
      <c r="D39" s="35"/>
      <c r="E39" s="35"/>
      <c r="F39" s="49"/>
      <c r="G39" s="50"/>
      <c r="I39" s="51"/>
    </row>
    <row r="40" spans="1:11" ht="15.75" customHeight="1" x14ac:dyDescent="0.25">
      <c r="A40" s="52"/>
      <c r="B40" s="47"/>
      <c r="C40" s="53"/>
      <c r="D40" s="54"/>
      <c r="E40" s="54"/>
      <c r="F40" s="55"/>
      <c r="G40" s="47"/>
      <c r="I40" s="51"/>
      <c r="K40" s="56"/>
    </row>
    <row r="41" spans="1:11" ht="15.75" customHeight="1" thickBot="1" x14ac:dyDescent="0.3">
      <c r="A41" s="57"/>
      <c r="B41" s="58"/>
      <c r="C41" s="59"/>
      <c r="D41" s="60"/>
      <c r="E41" s="60"/>
      <c r="F41" s="61"/>
      <c r="G41" s="62"/>
      <c r="H41" s="63"/>
      <c r="I41" s="64"/>
    </row>
    <row r="42" spans="1:11" x14ac:dyDescent="0.25">
      <c r="A42" s="4"/>
      <c r="G42" s="65" t="s">
        <v>16</v>
      </c>
      <c r="H42" s="66">
        <f>+H29</f>
        <v>3149</v>
      </c>
      <c r="I42" s="67">
        <f>SUM(I28:I41)</f>
        <v>24225</v>
      </c>
    </row>
    <row r="43" spans="1:11" x14ac:dyDescent="0.25">
      <c r="A43" s="68"/>
      <c r="G43" s="69" t="s">
        <v>17</v>
      </c>
      <c r="H43" s="66">
        <f>H42*19%</f>
        <v>598.31000000000006</v>
      </c>
      <c r="I43" s="70">
        <f>I42*19%</f>
        <v>4602.75</v>
      </c>
    </row>
    <row r="44" spans="1:11" x14ac:dyDescent="0.25">
      <c r="A44" s="4"/>
      <c r="G44" s="71" t="s">
        <v>18</v>
      </c>
      <c r="H44" s="72">
        <f>SUM(H42:H43)</f>
        <v>3747.31</v>
      </c>
      <c r="I44" s="73">
        <f>I43+I42</f>
        <v>28827.75</v>
      </c>
    </row>
    <row r="45" spans="1:11" x14ac:dyDescent="0.25">
      <c r="A45" s="4"/>
      <c r="H45" s="74"/>
      <c r="I45" s="75"/>
    </row>
    <row r="46" spans="1:11" x14ac:dyDescent="0.25">
      <c r="A46" s="4"/>
      <c r="I46" s="5"/>
    </row>
    <row r="47" spans="1:11" x14ac:dyDescent="0.25">
      <c r="A47" s="4"/>
      <c r="I47" s="5"/>
    </row>
    <row r="48" spans="1:11" x14ac:dyDescent="0.25">
      <c r="A48" s="4"/>
      <c r="I48" s="5"/>
    </row>
    <row r="49" spans="1:9" x14ac:dyDescent="0.25">
      <c r="A49" s="76" t="s">
        <v>19</v>
      </c>
      <c r="B49" s="77"/>
      <c r="C49" s="78" t="s">
        <v>20</v>
      </c>
      <c r="I49" s="5"/>
    </row>
    <row r="50" spans="1:9" x14ac:dyDescent="0.25">
      <c r="A50" s="76" t="s">
        <v>21</v>
      </c>
      <c r="B50" s="77"/>
      <c r="C50" s="78" t="s">
        <v>22</v>
      </c>
      <c r="I50" s="5"/>
    </row>
    <row r="51" spans="1:9" x14ac:dyDescent="0.25">
      <c r="A51" s="76" t="s">
        <v>23</v>
      </c>
      <c r="B51" s="77"/>
      <c r="C51" s="78" t="s">
        <v>24</v>
      </c>
      <c r="I51" s="5"/>
    </row>
    <row r="52" spans="1:9" x14ac:dyDescent="0.25">
      <c r="A52" s="76" t="s">
        <v>25</v>
      </c>
      <c r="B52" s="77"/>
      <c r="C52" s="78" t="s">
        <v>26</v>
      </c>
      <c r="I52" s="5"/>
    </row>
    <row r="53" spans="1:9" x14ac:dyDescent="0.25">
      <c r="A53" s="76" t="s">
        <v>27</v>
      </c>
      <c r="C53" s="78" t="s">
        <v>28</v>
      </c>
      <c r="I53" s="5"/>
    </row>
    <row r="54" spans="1:9" x14ac:dyDescent="0.25">
      <c r="A54" s="4"/>
      <c r="I54" s="5"/>
    </row>
    <row r="55" spans="1:9" x14ac:dyDescent="0.25">
      <c r="A55" s="4"/>
      <c r="C55" s="79"/>
      <c r="I55" s="5"/>
    </row>
    <row r="56" spans="1:9" x14ac:dyDescent="0.25">
      <c r="A56" s="4"/>
      <c r="C56" s="79"/>
      <c r="D56" s="79"/>
      <c r="H56" s="50"/>
      <c r="I56" s="5"/>
    </row>
    <row r="57" spans="1:9" x14ac:dyDescent="0.25">
      <c r="A57" s="4"/>
      <c r="D57" s="79"/>
      <c r="H57" s="50"/>
      <c r="I57" s="5"/>
    </row>
    <row r="58" spans="1:9" x14ac:dyDescent="0.25">
      <c r="A58" s="4"/>
      <c r="D58" s="79"/>
      <c r="H58" s="50"/>
      <c r="I58" s="5"/>
    </row>
    <row r="59" spans="1:9" ht="15.75" thickBot="1" x14ac:dyDescent="0.3">
      <c r="A59" s="80"/>
      <c r="B59" s="63"/>
      <c r="C59" s="63"/>
      <c r="D59" s="63"/>
      <c r="E59" s="63"/>
      <c r="F59" s="63"/>
      <c r="G59" s="63"/>
      <c r="H59" s="63"/>
      <c r="I59" s="81"/>
    </row>
  </sheetData>
  <mergeCells count="11">
    <mergeCell ref="C28:F28"/>
    <mergeCell ref="C29:F29"/>
    <mergeCell ref="C30:F30"/>
    <mergeCell ref="C31:F31"/>
    <mergeCell ref="C40:F41"/>
    <mergeCell ref="A26:A27"/>
    <mergeCell ref="B26:B27"/>
    <mergeCell ref="C26:F27"/>
    <mergeCell ref="G26:G27"/>
    <mergeCell ref="H26:H27"/>
    <mergeCell ref="I26:I2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Ricardo Carrasco</dc:creator>
  <cp:lastModifiedBy>Ricardo Carrasco</cp:lastModifiedBy>
  <dcterms:created xsi:type="dcterms:W3CDTF">2023-03-22T15:07:50Z</dcterms:created>
  <dcterms:modified xsi:type="dcterms:W3CDTF">2023-03-22T15:09:13Z</dcterms:modified>
</cp:coreProperties>
</file>