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DE LA FLORIDA\"/>
    </mc:Choice>
  </mc:AlternateContent>
  <xr:revisionPtr revIDLastSave="0" documentId="13_ncr:1_{3AA738F1-A4F0-482F-9EB9-0356E47542FD}" xr6:coauthVersionLast="45" xr6:coauthVersionMax="45" xr10:uidLastSave="{00000000-0000-0000-0000-000000000000}"/>
  <bookViews>
    <workbookView xWindow="-120" yWindow="-120" windowWidth="20730" windowHeight="11160" xr2:uid="{D91E81B8-F6D6-4063-A0EA-3F73BAD46276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D5" i="1"/>
  <c r="F13" i="1" s="1"/>
  <c r="G13" i="1" s="1"/>
  <c r="J16" i="1"/>
  <c r="D6" i="1"/>
  <c r="F12" i="1" s="1"/>
  <c r="G12" i="1" s="1"/>
  <c r="J12" i="1" s="1"/>
  <c r="G14" i="1"/>
  <c r="J14" i="1" s="1"/>
  <c r="E11" i="1"/>
  <c r="G11" i="1" s="1"/>
  <c r="J11" i="1" s="1"/>
  <c r="G10" i="1"/>
  <c r="J10" i="1" l="1"/>
  <c r="J21" i="1" l="1"/>
  <c r="G18" i="1" l="1"/>
  <c r="G17" i="1"/>
  <c r="G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Servicio Tecnico Bodega</author>
  </authors>
  <commentList>
    <comment ref="D11" authorId="0" shapeId="0" xr:uid="{C61A8EB4-550E-45F3-B59A-A5DC2F5C9591}">
      <text>
        <r>
          <rPr>
            <b/>
            <sz val="9"/>
            <color indexed="81"/>
            <rFont val="Tahoma"/>
            <family val="2"/>
          </rPr>
          <t>Habitación doble</t>
        </r>
      </text>
    </comment>
  </commentList>
</comments>
</file>

<file path=xl/sharedStrings.xml><?xml version="1.0" encoding="utf-8"?>
<sst xmlns="http://schemas.openxmlformats.org/spreadsheetml/2006/main" count="16" uniqueCount="15">
  <si>
    <t>Cantidad Tecnicos</t>
  </si>
  <si>
    <t>Dias</t>
  </si>
  <si>
    <t>Valor día tecnico</t>
  </si>
  <si>
    <t>Personas</t>
  </si>
  <si>
    <t>dias</t>
  </si>
  <si>
    <t>bono domingo</t>
  </si>
  <si>
    <t>Costos directos</t>
  </si>
  <si>
    <t>Utilidades</t>
  </si>
  <si>
    <t>GG</t>
  </si>
  <si>
    <t>Camioneta</t>
  </si>
  <si>
    <t>Almuerzo</t>
  </si>
  <si>
    <t>Herramientas</t>
  </si>
  <si>
    <t>Insumos</t>
  </si>
  <si>
    <t>UF</t>
  </si>
  <si>
    <t>Mano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</si>
</sst>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rgb="FF212529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6">
    <xf numFmtId="0" fontId="0" fillId="0" borderId="0" xfId="0"/>
    <xf numFmtId="42" fontId="0" fillId="0" borderId="0" xfId="1" applyFont="1"/>
    <xf numFmtId="42" fontId="0" fillId="0" borderId="0" xfId="0" applyNumberFormat="1"/>
    <xf numFmtId="0" fontId="0" fillId="0" borderId="0" xfId="0" applyAlignment="1">
      <alignment horizontal="right"/>
    </xf>
    <xf numFmtId="9" fontId="0" fillId="0" borderId="0" xfId="0" applyNumberFormat="1"/>
    <xf numFmtId="4" fontId="3" fillId="0" borderId="0" xfId="0" applyNumberFormat="1" applyFon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B5F52-E38D-4FB7-8250-AD0380F1C08C}">
  <dimension ref="B1:J21"/>
  <sheetViews>
    <sheetView tabSelected="1" workbookViewId="0">
      <selection activeCell="I19" sqref="I19"/>
    </sheetView>
  </sheetViews>
  <sheetFormatPr baseColWidth="10" defaultRowHeight="15" x14ac:dyDescent="0.25"/>
  <cols>
    <col min="3" max="3" width="17.7109375" bestFit="1" customWidth="1"/>
    <col min="6" max="7" width="11.42578125" style="1"/>
  </cols>
  <sheetData>
    <row r="1" spans="2:10" x14ac:dyDescent="0.25">
      <c r="G1" s="1" t="s">
        <v>13</v>
      </c>
      <c r="H1" s="5">
        <v>30512.18</v>
      </c>
    </row>
    <row r="3" spans="2:10" x14ac:dyDescent="0.25">
      <c r="B3" t="s">
        <v>0</v>
      </c>
      <c r="D3">
        <v>2</v>
      </c>
    </row>
    <row r="4" spans="2:10" x14ac:dyDescent="0.25">
      <c r="B4" t="s">
        <v>1</v>
      </c>
      <c r="D4">
        <v>1</v>
      </c>
    </row>
    <row r="5" spans="2:10" x14ac:dyDescent="0.25">
      <c r="B5" t="s">
        <v>2</v>
      </c>
      <c r="D5" s="1">
        <f>0.5*8*H1</f>
        <v>122048.72</v>
      </c>
    </row>
    <row r="6" spans="2:10" x14ac:dyDescent="0.25">
      <c r="B6" t="s">
        <v>11</v>
      </c>
      <c r="D6" s="1">
        <f>100000/(2*264)</f>
        <v>189.39393939393941</v>
      </c>
    </row>
    <row r="9" spans="2:10" x14ac:dyDescent="0.25">
      <c r="D9" t="s">
        <v>3</v>
      </c>
      <c r="E9" t="s">
        <v>4</v>
      </c>
    </row>
    <row r="10" spans="2:10" x14ac:dyDescent="0.25">
      <c r="C10" t="s">
        <v>9</v>
      </c>
      <c r="D10">
        <v>1</v>
      </c>
      <c r="E10">
        <v>1</v>
      </c>
      <c r="F10" s="1">
        <v>45000</v>
      </c>
      <c r="G10" s="1">
        <f>D10*F10</f>
        <v>45000</v>
      </c>
      <c r="J10" s="2">
        <f>G10</f>
        <v>45000</v>
      </c>
    </row>
    <row r="11" spans="2:10" x14ac:dyDescent="0.25">
      <c r="C11" t="s">
        <v>10</v>
      </c>
      <c r="D11">
        <v>2</v>
      </c>
      <c r="E11">
        <f>$D$4</f>
        <v>1</v>
      </c>
      <c r="F11" s="1">
        <v>15000</v>
      </c>
      <c r="G11" s="1">
        <f>(D11*E11)*F11</f>
        <v>30000</v>
      </c>
      <c r="J11" s="2">
        <f>G11</f>
        <v>30000</v>
      </c>
    </row>
    <row r="12" spans="2:10" x14ac:dyDescent="0.25">
      <c r="C12" t="s">
        <v>11</v>
      </c>
      <c r="D12">
        <v>2</v>
      </c>
      <c r="E12">
        <v>1</v>
      </c>
      <c r="F12" s="1">
        <f>+D6</f>
        <v>189.39393939393941</v>
      </c>
      <c r="G12" s="1">
        <f>D12*E12*F12</f>
        <v>378.78787878787881</v>
      </c>
      <c r="J12" s="2">
        <f>G12</f>
        <v>378.78787878787881</v>
      </c>
    </row>
    <row r="13" spans="2:10" x14ac:dyDescent="0.25">
      <c r="C13" t="s">
        <v>14</v>
      </c>
      <c r="D13">
        <v>2</v>
      </c>
      <c r="E13">
        <v>1</v>
      </c>
      <c r="F13" s="1">
        <f>+D5</f>
        <v>122048.72</v>
      </c>
      <c r="G13" s="1">
        <f>D13*E13*F13</f>
        <v>244097.44</v>
      </c>
    </row>
    <row r="14" spans="2:10" x14ac:dyDescent="0.25">
      <c r="C14" t="s">
        <v>12</v>
      </c>
      <c r="D14">
        <v>1</v>
      </c>
      <c r="E14">
        <v>1</v>
      </c>
      <c r="F14" s="1">
        <v>20000</v>
      </c>
      <c r="G14" s="1">
        <f>E14*F14</f>
        <v>20000</v>
      </c>
      <c r="J14" s="2">
        <f>G14</f>
        <v>20000</v>
      </c>
    </row>
    <row r="15" spans="2:10" x14ac:dyDescent="0.25">
      <c r="C15" t="s">
        <v>5</v>
      </c>
    </row>
    <row r="16" spans="2:10" x14ac:dyDescent="0.25">
      <c r="C16" s="3" t="s">
        <v>6</v>
      </c>
      <c r="D16" s="3"/>
      <c r="E16" s="3"/>
      <c r="F16" s="3"/>
      <c r="G16" s="1">
        <f>SUM(G10:G15)</f>
        <v>339476.2278787879</v>
      </c>
      <c r="J16" s="2" t="e">
        <f>#REF!</f>
        <v>#REF!</v>
      </c>
    </row>
    <row r="17" spans="5:10" x14ac:dyDescent="0.25">
      <c r="E17" s="4">
        <v>0.3</v>
      </c>
      <c r="F17" s="1" t="s">
        <v>7</v>
      </c>
      <c r="G17" s="1">
        <f>G16*E17</f>
        <v>101842.86836363637</v>
      </c>
    </row>
    <row r="18" spans="5:10" x14ac:dyDescent="0.25">
      <c r="E18" s="4">
        <v>0.15</v>
      </c>
      <c r="F18" s="1" t="s">
        <v>8</v>
      </c>
      <c r="G18" s="1">
        <f>+G16*E18</f>
        <v>50921.434181818186</v>
      </c>
    </row>
    <row r="19" spans="5:10" x14ac:dyDescent="0.25">
      <c r="G19" s="1">
        <f>+G16+G17+G18</f>
        <v>492240.53042424249</v>
      </c>
    </row>
    <row r="21" spans="5:10" x14ac:dyDescent="0.25">
      <c r="J21" s="2" t="e">
        <f>SUM(J10:J17)</f>
        <v>#REF!</v>
      </c>
    </row>
  </sheetData>
  <mergeCells count="1">
    <mergeCell ref="C16:F16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Carrasco</dc:creator>
  <cp:lastModifiedBy>Ricardo Carrasco</cp:lastModifiedBy>
  <dcterms:created xsi:type="dcterms:W3CDTF">2021-11-11T21:57:27Z</dcterms:created>
  <dcterms:modified xsi:type="dcterms:W3CDTF">2021-11-11T22:13:03Z</dcterms:modified>
</cp:coreProperties>
</file>