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DE CALAMA DR. CARLOS CISTERNAS\"/>
    </mc:Choice>
  </mc:AlternateContent>
  <bookViews>
    <workbookView xWindow="0" yWindow="0" windowWidth="28800" windowHeight="123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33" i="2" l="1"/>
  <c r="I32" i="2"/>
  <c r="I31" i="2"/>
  <c r="I30" i="2"/>
  <c r="I29" i="2"/>
  <c r="I28" i="2"/>
  <c r="I27" i="2"/>
  <c r="I26" i="2"/>
  <c r="I40" i="2" s="1"/>
  <c r="I41" i="2" s="1"/>
  <c r="I42" i="2" s="1"/>
  <c r="H33" i="2"/>
  <c r="H32" i="2"/>
  <c r="H31" i="2"/>
  <c r="H30" i="2"/>
  <c r="H29" i="2"/>
  <c r="H28" i="2"/>
  <c r="H27" i="2"/>
  <c r="H26" i="2"/>
  <c r="H40" i="2" l="1"/>
  <c r="H42" i="2" s="1"/>
  <c r="H41" i="2" l="1"/>
</calcChain>
</file>

<file path=xl/sharedStrings.xml><?xml version="1.0" encoding="utf-8"?>
<sst xmlns="http://schemas.openxmlformats.org/spreadsheetml/2006/main" count="29" uniqueCount="29">
  <si>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</si>
  <si>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</si>
  <si>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</si>
  <si>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</si>
  <si>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</si>
  <si>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</si>
  <si>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</si>
  <si>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</si>
  <si>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</si>
  <si>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</si>
  <si>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</si>
  <si>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</si>
  <si>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</si>
  <si>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</si>
  <si>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</si>
  <si>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</si>
  <si>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20 dias Habiles previa OC</t>
  </si>
  <si>
    <t>Mantención Preventiva Correctiva Laser S/N LHT 1443-1116</t>
  </si>
  <si>
    <t>Traslado de Equipo</t>
  </si>
  <si>
    <t xml:space="preserve">Revisión completa </t>
  </si>
  <si>
    <t>Cambio de Agua Bidestilada</t>
  </si>
  <si>
    <t>Cambio de Filtro DI</t>
  </si>
  <si>
    <t>Calibración</t>
  </si>
  <si>
    <t>Blast Shield</t>
  </si>
  <si>
    <t>Pruebas de Funcionamiento</t>
  </si>
  <si>
    <t>Nota:</t>
  </si>
  <si>
    <t>El presupuesto No contempla repuestos adicionales a los mencionados anteriormente.</t>
  </si>
  <si>
    <t>Jorge Fernández</t>
  </si>
  <si>
    <t>jfernandez@cencomex.cl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</si>
</sst>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 &quot;$&quot;* #,##0_ ;_ &quot;$&quot;* \-#,##0_ ;_ &quot;$&quot;* &quot;-&quot;_ ;_ @_ "/>
    <numFmt numFmtId="164" formatCode="_-&quot;$&quot;\ * #,##0.00_-;\-&quot;$&quot;\ * #,##0.00_-;_-&quot;$&quot;\ * &quot;-&quot;??_-;_-@_-"/>
    <numFmt numFmtId="165" formatCode="_(&quot;Ch$&quot;* #,##0.00_);_(&quot;Ch$&quot;* \(#,##0.00\);_(&quot;Ch$&quot;* &quot;-&quot;??_);_(@_)"/>
    <numFmt numFmtId="166" formatCode="_-&quot;$&quot;\ * #,##0_-;\-&quot;$&quot;\ * #,##0_-;_-&quot;$&quot;\ * &quot;-&quot;??_-;_-@_-"/>
    <numFmt numFmtId="167" formatCode="&quot;$&quot;\ #,##0"/>
    <numFmt numFmtId="168" formatCode="_(&quot;Ch$&quot;* #,##0_);_(&quot;Ch$&quot;* \(#,##0\);_(&quot;Ch$&quot;* &quot;-&quot;_);_(@_)"/>
    <numFmt numFmtId="169" formatCode="&quot;$&quot;#,##0"/>
    <numFmt numFmtId="170" formatCode="&quot;$&quot;\ #,##0;\-&quot;$&quot;\ #,##0"/>
    <numFmt numFmtId="171" formatCode="#,##0_ ;\-#,##0\ "/>
  </numFmts>
  <fonts count="19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1"/>
      <name val="Bookman Old Style"/>
      <family val="1"/>
    </font>
    <font>
      <b/>
      <sz val="12"/>
      <name val="Bookman Old Style"/>
      <family val="1"/>
    </font>
    <font>
      <b/>
      <sz val="12"/>
      <name val="Book Antiqua"/>
      <family val="1"/>
    </font>
    <font>
      <sz val="11"/>
      <color theme="1"/>
      <name val="Bookman Old Style"/>
      <family val="1"/>
    </font>
    <font>
      <b/>
      <sz val="1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4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2" fontId="14" fillId="0" borderId="0" applyFont="0" applyFill="0" applyBorder="0" applyAlignment="0" applyProtection="0"/>
    <xf numFmtId="168" fontId="14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0" fontId="9" fillId="0" borderId="0" xfId="0" applyFont="1" applyBorder="1"/>
    <xf numFmtId="0" fontId="9" fillId="0" borderId="3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0" xfId="7" applyBorder="1"/>
    <xf numFmtId="16" fontId="0" fillId="0" borderId="0" xfId="0" applyNumberFormat="1"/>
    <xf numFmtId="166" fontId="0" fillId="0" borderId="0" xfId="6" applyNumberFormat="1" applyFont="1"/>
    <xf numFmtId="167" fontId="9" fillId="0" borderId="3" xfId="0" applyNumberFormat="1" applyFont="1" applyBorder="1" applyAlignment="1">
      <alignment horizontal="right" vertical="center" wrapText="1"/>
    </xf>
    <xf numFmtId="0" fontId="15" fillId="0" borderId="7" xfId="0" applyFont="1" applyBorder="1"/>
    <xf numFmtId="0" fontId="9" fillId="0" borderId="0" xfId="0" applyFont="1" applyBorder="1" applyAlignment="1">
      <alignment horizontal="left"/>
    </xf>
    <xf numFmtId="170" fontId="6" fillId="0" borderId="14" xfId="0" applyNumberFormat="1" applyFont="1" applyBorder="1" applyAlignment="1">
      <alignment horizontal="right" indent="1"/>
    </xf>
    <xf numFmtId="0" fontId="16" fillId="3" borderId="3" xfId="0" applyFont="1" applyFill="1" applyBorder="1" applyAlignment="1">
      <alignment horizontal="center"/>
    </xf>
    <xf numFmtId="169" fontId="11" fillId="0" borderId="3" xfId="9" applyNumberFormat="1" applyFont="1" applyBorder="1" applyAlignment="1">
      <alignment horizontal="center" vertical="center"/>
    </xf>
    <xf numFmtId="0" fontId="9" fillId="2" borderId="3" xfId="2" applyNumberFormat="1" applyFont="1" applyFill="1" applyBorder="1" applyAlignment="1">
      <alignment horizontal="center"/>
    </xf>
    <xf numFmtId="0" fontId="10" fillId="0" borderId="3" xfId="0" applyFont="1" applyBorder="1"/>
    <xf numFmtId="0" fontId="17" fillId="0" borderId="3" xfId="0" applyFont="1" applyBorder="1"/>
    <xf numFmtId="171" fontId="18" fillId="0" borderId="14" xfId="0" applyNumberFormat="1" applyFont="1" applyBorder="1" applyAlignment="1">
      <alignment horizontal="center"/>
    </xf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0" fillId="0" borderId="6" xfId="0" applyBorder="1"/>
    <xf numFmtId="42" fontId="11" fillId="0" borderId="7" xfId="8" applyFont="1" applyBorder="1" applyAlignment="1">
      <alignment horizontal="center"/>
    </xf>
    <xf numFmtId="42" fontId="11" fillId="0" borderId="3" xfId="8" applyFont="1" applyBorder="1" applyAlignment="1">
      <alignment horizontal="center" vertical="center"/>
    </xf>
    <xf numFmtId="42" fontId="9" fillId="0" borderId="3" xfId="8" applyFont="1" applyBorder="1" applyAlignment="1">
      <alignment vertical="center"/>
    </xf>
    <xf numFmtId="0" fontId="9" fillId="0" borderId="0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0">
    <cellStyle name="Hipervínculo" xfId="7" builtinId="8"/>
    <cellStyle name="Moneda" xfId="6" builtinId="4"/>
    <cellStyle name="Moneda [0]" xfId="8" builtinId="7"/>
    <cellStyle name="Moneda [0] 2" xfId="9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38100</xdr:rowOff>
    </xdr:from>
    <xdr:to>
      <xdr:col>8</xdr:col>
      <xdr:colOff>1132355</xdr:colOff>
      <xdr:row>20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Calama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Marzo de 2022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61.606.202-6</a:t>
          </a:r>
        </a:p>
        <a:p>
          <a:pPr algn="l"/>
          <a:r>
            <a:rPr lang="es-CL" sz="1100" b="1"/>
            <a:t>DIRECCIÓN	:   Carlos</a:t>
          </a:r>
          <a:r>
            <a:rPr lang="es-CL" sz="1100" b="1" baseline="0"/>
            <a:t> Cisterna 2253</a:t>
          </a:r>
          <a:endParaRPr lang="es-CL" sz="1100" b="1"/>
        </a:p>
        <a:p>
          <a:pPr algn="l"/>
          <a:r>
            <a:rPr lang="es-CL" sz="1100" b="1"/>
            <a:t>COMUNA	:   Calama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+569 77517253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 Jaime Plaza                                		  	              E-MAIL	: jefe.equiposmedicos@redsalud.gov.cl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20</xdr:row>
      <xdr:rowOff>142875</xdr:rowOff>
    </xdr:from>
    <xdr:to>
      <xdr:col>8</xdr:col>
      <xdr:colOff>1085850</xdr:colOff>
      <xdr:row>22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104775</xdr:colOff>
      <xdr:row>10</xdr:row>
      <xdr:rowOff>30256</xdr:rowOff>
    </xdr:from>
    <xdr:to>
      <xdr:col>8</xdr:col>
      <xdr:colOff>1143000</xdr:colOff>
      <xdr:row>13</xdr:row>
      <xdr:rowOff>87406</xdr:rowOff>
    </xdr:to>
    <xdr:sp macro="" textlink="">
      <xdr:nvSpPr>
        <xdr:cNvPr id="26" name="25 Rectángulo redondeado"/>
        <xdr:cNvSpPr/>
      </xdr:nvSpPr>
      <xdr:spPr bwMode="auto">
        <a:xfrm>
          <a:off x="4657725" y="1935256"/>
          <a:ext cx="4219575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Nº7103</a:t>
          </a:r>
          <a:endParaRPr lang="es-CL" sz="1100" b="1"/>
        </a:p>
      </xdr:txBody>
    </xdr:sp>
    <xdr:clientData/>
  </xdr:twoCellAnchor>
  <xdr:twoCellAnchor editAs="oneCell">
    <xdr:from>
      <xdr:col>0</xdr:col>
      <xdr:colOff>219075</xdr:colOff>
      <xdr:row>1</xdr:row>
      <xdr:rowOff>0</xdr:rowOff>
    </xdr:from>
    <xdr:to>
      <xdr:col>3</xdr:col>
      <xdr:colOff>801780</xdr:colOff>
      <xdr:row>12</xdr:row>
      <xdr:rowOff>66674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0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123826</xdr:colOff>
      <xdr:row>4</xdr:row>
      <xdr:rowOff>123825</xdr:rowOff>
    </xdr:from>
    <xdr:to>
      <xdr:col>8</xdr:col>
      <xdr:colOff>1152526</xdr:colOff>
      <xdr:row>9</xdr:row>
      <xdr:rowOff>133350</xdr:rowOff>
    </xdr:to>
    <xdr:sp macro="" textlink="">
      <xdr:nvSpPr>
        <xdr:cNvPr id="11" name="26 Rectángulo redondeado"/>
        <xdr:cNvSpPr/>
      </xdr:nvSpPr>
      <xdr:spPr bwMode="auto">
        <a:xfrm>
          <a:off x="4676776" y="1266825"/>
          <a:ext cx="4210050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 Galvarino 7640 </a:t>
          </a:r>
          <a:endParaRPr lang="es-CL">
            <a:effectLst/>
          </a:endParaRPr>
        </a:p>
        <a:p>
          <a:pPr algn="ctr" rtl="0">
            <a:lnSpc>
              <a:spcPts val="1200"/>
            </a:lnSpc>
          </a:pP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Empresarial Aconcagua </a:t>
          </a:r>
          <a:endParaRPr lang="es-CL">
            <a:effectLst/>
          </a:endParaRPr>
        </a:p>
        <a:p>
          <a:pPr algn="ctr" rtl="0">
            <a:lnSpc>
              <a:spcPts val="1200"/>
            </a:lnSpc>
          </a:pP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+56227518400 </a:t>
          </a:r>
          <a:endParaRPr lang="es-CL">
            <a:effectLst/>
          </a:endParaRPr>
        </a:p>
        <a:p>
          <a:pPr algn="ctr">
            <a:lnSpc>
              <a:spcPts val="1100"/>
            </a:lnSpc>
          </a:pPr>
          <a:endParaRPr lang="es-CL" sz="1100"/>
        </a:p>
      </xdr:txBody>
    </xdr:sp>
    <xdr:clientData/>
  </xdr:twoCellAnchor>
  <xdr:twoCellAnchor>
    <xdr:from>
      <xdr:col>4</xdr:col>
      <xdr:colOff>190500</xdr:colOff>
      <xdr:row>0</xdr:row>
      <xdr:rowOff>57150</xdr:rowOff>
    </xdr:from>
    <xdr:to>
      <xdr:col>8</xdr:col>
      <xdr:colOff>1152525</xdr:colOff>
      <xdr:row>4</xdr:row>
      <xdr:rowOff>38100</xdr:rowOff>
    </xdr:to>
    <xdr:sp macro="" textlink="">
      <xdr:nvSpPr>
        <xdr:cNvPr id="12" name="27 Rectángulo redondeado"/>
        <xdr:cNvSpPr/>
      </xdr:nvSpPr>
      <xdr:spPr bwMode="auto">
        <a:xfrm>
          <a:off x="4743450" y="57150"/>
          <a:ext cx="4143375" cy="7429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 Galvarino 7640 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Empresarial Aconcagua 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ernand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24" zoomScaleNormal="100" workbookViewId="0">
      <selection activeCell="C56" sqref="C5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0" x14ac:dyDescent="0.25">
      <c r="A1" s="18"/>
      <c r="B1" s="19"/>
      <c r="C1" s="19"/>
      <c r="D1" s="19"/>
      <c r="E1" s="19"/>
      <c r="F1" s="19"/>
      <c r="G1" s="19"/>
      <c r="H1" s="19"/>
      <c r="I1" s="20"/>
      <c r="J1" s="1"/>
    </row>
    <row r="2" spans="1:10" x14ac:dyDescent="0.25">
      <c r="A2" s="21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1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1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1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1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1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1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1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1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1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1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1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1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1"/>
      <c r="B15" s="1"/>
      <c r="C15" s="1"/>
      <c r="D15" s="1"/>
      <c r="E15" s="1"/>
      <c r="F15" s="1"/>
      <c r="G15" s="1"/>
      <c r="H15" s="1"/>
      <c r="I15" s="2"/>
      <c r="J15" s="1"/>
    </row>
    <row r="16" spans="1:10" x14ac:dyDescent="0.25">
      <c r="A16" s="21"/>
      <c r="B16" s="1"/>
      <c r="C16" s="1"/>
      <c r="D16" s="1"/>
      <c r="E16" s="1"/>
      <c r="F16" s="1"/>
      <c r="G16" s="1"/>
      <c r="H16" s="3"/>
      <c r="I16" s="2"/>
      <c r="J16" s="1"/>
    </row>
    <row r="17" spans="1:12" x14ac:dyDescent="0.25">
      <c r="A17" s="21"/>
      <c r="B17" s="1"/>
      <c r="C17" s="1"/>
      <c r="D17" s="1"/>
      <c r="E17" s="1"/>
      <c r="F17" s="1"/>
      <c r="G17" s="1"/>
      <c r="H17" s="1"/>
      <c r="I17" s="2"/>
      <c r="J17" s="1"/>
      <c r="K17" s="36"/>
      <c r="L17" s="35"/>
    </row>
    <row r="18" spans="1:12" x14ac:dyDescent="0.25">
      <c r="A18" s="21"/>
      <c r="B18" s="1"/>
      <c r="C18" s="1"/>
      <c r="D18" s="1"/>
      <c r="E18" s="1"/>
      <c r="F18" s="1"/>
      <c r="G18" s="1"/>
      <c r="H18" s="1"/>
      <c r="I18" s="2"/>
      <c r="J18" s="1"/>
      <c r="K18" s="36"/>
    </row>
    <row r="19" spans="1:12" x14ac:dyDescent="0.25">
      <c r="A19" s="21"/>
      <c r="B19" s="1"/>
      <c r="C19" s="1"/>
      <c r="D19" s="1"/>
      <c r="E19" s="1"/>
      <c r="F19" s="1"/>
      <c r="G19" s="1"/>
      <c r="H19" s="1"/>
      <c r="I19" s="2"/>
      <c r="J19" s="1"/>
    </row>
    <row r="20" spans="1:12" x14ac:dyDescent="0.25">
      <c r="A20" s="21"/>
      <c r="B20" s="1"/>
      <c r="C20" s="1"/>
      <c r="D20" s="1"/>
      <c r="E20" s="1"/>
      <c r="F20" s="1"/>
      <c r="G20" s="1"/>
      <c r="H20" s="1"/>
      <c r="I20" s="2"/>
      <c r="J20" s="1"/>
      <c r="K20" s="36"/>
      <c r="L20" s="35"/>
    </row>
    <row r="21" spans="1:12" x14ac:dyDescent="0.25">
      <c r="A21" s="21"/>
      <c r="B21" s="1"/>
      <c r="C21" s="1"/>
      <c r="D21" s="1"/>
      <c r="E21" s="1"/>
      <c r="F21" s="1"/>
      <c r="G21" s="1"/>
      <c r="H21" s="1"/>
      <c r="I21" s="2"/>
      <c r="J21" s="1"/>
      <c r="K21" s="36"/>
    </row>
    <row r="22" spans="1:12" x14ac:dyDescent="0.25">
      <c r="A22" s="21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21"/>
      <c r="B23" s="1"/>
      <c r="C23" s="1"/>
      <c r="D23" s="1"/>
      <c r="E23" s="1"/>
      <c r="F23" s="1"/>
      <c r="G23" s="1"/>
      <c r="H23" s="1"/>
      <c r="I23" s="2"/>
      <c r="J23" s="1"/>
    </row>
    <row r="24" spans="1:12" x14ac:dyDescent="0.25">
      <c r="A24" s="63" t="s">
        <v>4</v>
      </c>
      <c r="B24" s="63" t="s">
        <v>0</v>
      </c>
      <c r="C24" s="63" t="s">
        <v>5</v>
      </c>
      <c r="D24" s="63"/>
      <c r="E24" s="63"/>
      <c r="F24" s="63"/>
      <c r="G24" s="65" t="s">
        <v>6</v>
      </c>
      <c r="H24" s="66" t="s">
        <v>1</v>
      </c>
      <c r="I24" s="65" t="s">
        <v>10</v>
      </c>
      <c r="J24" s="1"/>
    </row>
    <row r="25" spans="1:12" x14ac:dyDescent="0.25">
      <c r="A25" s="64"/>
      <c r="B25" s="64"/>
      <c r="C25" s="64"/>
      <c r="D25" s="64"/>
      <c r="E25" s="64"/>
      <c r="F25" s="64"/>
      <c r="G25" s="65"/>
      <c r="H25" s="67"/>
      <c r="I25" s="65"/>
      <c r="J25" s="1"/>
    </row>
    <row r="26" spans="1:12" ht="19.5" customHeight="1" x14ac:dyDescent="0.25">
      <c r="A26" s="50">
        <v>1</v>
      </c>
      <c r="B26" s="38"/>
      <c r="C26" s="51" t="s">
        <v>17</v>
      </c>
      <c r="D26" s="51"/>
      <c r="E26" s="51"/>
      <c r="F26" s="52"/>
      <c r="G26" s="56">
        <v>725680</v>
      </c>
      <c r="H26" s="40">
        <f t="shared" ref="H26:H33" si="0">G26*A26</f>
        <v>725680</v>
      </c>
      <c r="I26" s="58">
        <f t="shared" ref="I26:I33" si="1">G26*A26</f>
        <v>725680</v>
      </c>
      <c r="J26" s="1"/>
    </row>
    <row r="27" spans="1:12" s="17" customFormat="1" ht="15" customHeight="1" x14ac:dyDescent="0.3">
      <c r="A27" s="23">
        <v>1</v>
      </c>
      <c r="B27" s="41"/>
      <c r="C27" s="39" t="s">
        <v>18</v>
      </c>
      <c r="D27" s="39"/>
      <c r="E27" s="39"/>
      <c r="F27" s="53"/>
      <c r="G27" s="57">
        <v>0</v>
      </c>
      <c r="H27" s="40">
        <f t="shared" si="0"/>
        <v>0</v>
      </c>
      <c r="I27" s="58">
        <f t="shared" si="1"/>
        <v>0</v>
      </c>
      <c r="J27" s="16"/>
    </row>
    <row r="28" spans="1:12" s="17" customFormat="1" ht="15" customHeight="1" x14ac:dyDescent="0.25">
      <c r="A28" s="23">
        <v>1</v>
      </c>
      <c r="B28" s="9"/>
      <c r="C28" s="39" t="s">
        <v>19</v>
      </c>
      <c r="D28" s="39"/>
      <c r="E28" s="39"/>
      <c r="F28" s="53"/>
      <c r="G28" s="57">
        <v>0</v>
      </c>
      <c r="H28" s="40">
        <f t="shared" si="0"/>
        <v>0</v>
      </c>
      <c r="I28" s="58">
        <f t="shared" si="1"/>
        <v>0</v>
      </c>
      <c r="J28" s="16"/>
    </row>
    <row r="29" spans="1:12" ht="15" customHeight="1" x14ac:dyDescent="0.25">
      <c r="A29" s="23">
        <v>1</v>
      </c>
      <c r="B29" s="9"/>
      <c r="C29" s="39" t="s">
        <v>20</v>
      </c>
      <c r="D29" s="39"/>
      <c r="E29" s="39"/>
      <c r="F29" s="53"/>
      <c r="G29" s="57">
        <v>56800</v>
      </c>
      <c r="H29" s="40">
        <f t="shared" si="0"/>
        <v>56800</v>
      </c>
      <c r="I29" s="58">
        <f t="shared" si="1"/>
        <v>56800</v>
      </c>
      <c r="J29" s="1"/>
    </row>
    <row r="30" spans="1:12" ht="15" customHeight="1" x14ac:dyDescent="0.25">
      <c r="A30" s="23">
        <v>1</v>
      </c>
      <c r="B30" s="43"/>
      <c r="C30" s="39" t="s">
        <v>21</v>
      </c>
      <c r="D30" s="39"/>
      <c r="E30" s="39"/>
      <c r="F30" s="53"/>
      <c r="G30" s="57">
        <v>682500</v>
      </c>
      <c r="H30" s="40">
        <f t="shared" si="0"/>
        <v>682500</v>
      </c>
      <c r="I30" s="58">
        <f t="shared" si="1"/>
        <v>682500</v>
      </c>
      <c r="J30" s="1"/>
    </row>
    <row r="31" spans="1:12" ht="15.75" x14ac:dyDescent="0.25">
      <c r="A31" s="23">
        <v>1</v>
      </c>
      <c r="B31" s="44"/>
      <c r="C31" s="39" t="s">
        <v>22</v>
      </c>
      <c r="D31" s="39"/>
      <c r="E31" s="39"/>
      <c r="F31" s="53"/>
      <c r="G31" s="57">
        <v>584362</v>
      </c>
      <c r="H31" s="40">
        <f t="shared" si="0"/>
        <v>584362</v>
      </c>
      <c r="I31" s="58">
        <f t="shared" si="1"/>
        <v>584362</v>
      </c>
      <c r="J31" s="1"/>
    </row>
    <row r="32" spans="1:12" ht="15.75" x14ac:dyDescent="0.25">
      <c r="A32" s="23">
        <v>1</v>
      </c>
      <c r="B32" s="9"/>
      <c r="C32" s="39" t="s">
        <v>23</v>
      </c>
      <c r="D32" s="39"/>
      <c r="E32" s="39"/>
      <c r="F32" s="53"/>
      <c r="G32" s="57">
        <v>455700</v>
      </c>
      <c r="H32" s="40">
        <f t="shared" si="0"/>
        <v>455700</v>
      </c>
      <c r="I32" s="58">
        <f t="shared" si="1"/>
        <v>455700</v>
      </c>
      <c r="J32" s="1"/>
    </row>
    <row r="33" spans="1:10" ht="15.75" x14ac:dyDescent="0.25">
      <c r="A33" s="9">
        <v>1</v>
      </c>
      <c r="B33" s="9"/>
      <c r="C33" s="39" t="s">
        <v>24</v>
      </c>
      <c r="D33" s="39"/>
      <c r="E33" s="39"/>
      <c r="F33" s="53"/>
      <c r="G33" s="57">
        <v>0</v>
      </c>
      <c r="H33" s="40">
        <f t="shared" si="0"/>
        <v>0</v>
      </c>
      <c r="I33" s="58">
        <f t="shared" si="1"/>
        <v>0</v>
      </c>
      <c r="J33" s="1"/>
    </row>
    <row r="34" spans="1:10" ht="15.75" x14ac:dyDescent="0.25">
      <c r="A34" s="54"/>
      <c r="B34" s="9"/>
      <c r="C34" s="39"/>
      <c r="D34" s="39"/>
      <c r="E34" s="39"/>
      <c r="F34" s="53"/>
      <c r="G34" s="42"/>
      <c r="H34" s="40"/>
      <c r="I34" s="24"/>
      <c r="J34" s="1"/>
    </row>
    <row r="35" spans="1:10" ht="15.75" x14ac:dyDescent="0.25">
      <c r="A35" s="11"/>
      <c r="B35" s="9"/>
      <c r="C35" s="39"/>
      <c r="D35" s="39"/>
      <c r="E35" s="39"/>
      <c r="F35" s="53"/>
      <c r="G35" s="45"/>
      <c r="H35" s="46"/>
      <c r="I35" s="37"/>
      <c r="J35" s="1"/>
    </row>
    <row r="36" spans="1:10" ht="15.75" x14ac:dyDescent="0.25">
      <c r="A36" s="11"/>
      <c r="B36" s="11"/>
      <c r="C36" s="39"/>
      <c r="D36" s="39"/>
      <c r="E36" s="39"/>
      <c r="F36" s="53"/>
      <c r="G36" s="47"/>
      <c r="H36" s="46"/>
      <c r="I36" s="22"/>
      <c r="J36" s="1"/>
    </row>
    <row r="37" spans="1:10" ht="15.75" x14ac:dyDescent="0.25">
      <c r="A37" s="11"/>
      <c r="B37" s="11"/>
      <c r="C37" s="39" t="s">
        <v>25</v>
      </c>
      <c r="D37" s="39"/>
      <c r="E37" s="39"/>
      <c r="F37" s="53"/>
      <c r="G37" s="47"/>
      <c r="H37" s="48"/>
      <c r="I37" s="22"/>
      <c r="J37" s="1"/>
    </row>
    <row r="38" spans="1:10" ht="15.75" x14ac:dyDescent="0.25">
      <c r="A38" s="47"/>
      <c r="B38" s="47"/>
      <c r="C38" s="1"/>
      <c r="D38" s="59" t="s">
        <v>26</v>
      </c>
      <c r="E38" s="59"/>
      <c r="F38" s="60"/>
      <c r="G38" s="47"/>
      <c r="H38" s="48"/>
      <c r="I38" s="22"/>
      <c r="J38" s="1"/>
    </row>
    <row r="39" spans="1:10" ht="16.5" thickBot="1" x14ac:dyDescent="0.3">
      <c r="A39" s="55"/>
      <c r="B39" s="55"/>
      <c r="C39" s="31"/>
      <c r="D39" s="61"/>
      <c r="E39" s="61"/>
      <c r="F39" s="62"/>
      <c r="G39" s="2"/>
      <c r="H39" s="49"/>
      <c r="I39" s="22"/>
      <c r="J39" s="1"/>
    </row>
    <row r="40" spans="1:10" ht="15.75" x14ac:dyDescent="0.25">
      <c r="A40" s="15"/>
      <c r="B40" s="10"/>
      <c r="C40" s="10"/>
      <c r="D40" s="10"/>
      <c r="E40" s="10"/>
      <c r="F40" s="10"/>
      <c r="G40" s="12" t="s">
        <v>8</v>
      </c>
      <c r="H40" s="13" t="e">
        <f>+#REF!</f>
        <v>#REF!</v>
      </c>
      <c r="I40" s="25">
        <f>SUM(I26:I39)</f>
        <v>2505042</v>
      </c>
      <c r="J40" s="1"/>
    </row>
    <row r="41" spans="1:10" ht="15.75" x14ac:dyDescent="0.25">
      <c r="A41" s="26"/>
      <c r="B41" s="10"/>
      <c r="C41" s="10"/>
      <c r="D41" s="10"/>
      <c r="E41" s="10"/>
      <c r="F41" s="10"/>
      <c r="G41" s="14" t="s">
        <v>9</v>
      </c>
      <c r="H41" s="8" t="e">
        <f>H40*19%</f>
        <v>#REF!</v>
      </c>
      <c r="I41" s="27">
        <f>I40*19%</f>
        <v>475957.98</v>
      </c>
      <c r="J41" s="1"/>
    </row>
    <row r="42" spans="1:10" ht="15.75" x14ac:dyDescent="0.25">
      <c r="A42" s="26"/>
      <c r="B42" s="10"/>
      <c r="C42" s="10"/>
      <c r="D42" s="10"/>
      <c r="E42" s="10"/>
      <c r="F42" s="10"/>
      <c r="G42" s="12" t="s">
        <v>14</v>
      </c>
      <c r="H42" s="13" t="e">
        <f>SUM(H40:H41)</f>
        <v>#REF!</v>
      </c>
      <c r="I42" s="25">
        <f>I41+I40</f>
        <v>2980999.98</v>
      </c>
      <c r="J42" s="1"/>
    </row>
    <row r="43" spans="1:10" x14ac:dyDescent="0.25">
      <c r="A43" s="21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21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21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28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28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28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21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21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21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21"/>
      <c r="B52" s="6" t="s">
        <v>27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1"/>
      <c r="B53" s="34" t="s">
        <v>28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1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1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29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30"/>
      <c r="B57" s="31"/>
      <c r="C57" s="31"/>
      <c r="D57" s="32"/>
      <c r="E57" s="31"/>
      <c r="F57" s="31"/>
      <c r="G57" s="31"/>
      <c r="H57" s="31"/>
      <c r="I57" s="33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7">
    <mergeCell ref="D38:F39"/>
    <mergeCell ref="B24:B25"/>
    <mergeCell ref="A24:A25"/>
    <mergeCell ref="C24:F25"/>
    <mergeCell ref="I24:I25"/>
    <mergeCell ref="G24:G25"/>
    <mergeCell ref="H24:H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Jorge Fernandez</cp:lastModifiedBy>
  <cp:lastPrinted>2021-04-26T17:43:26Z</cp:lastPrinted>
  <dcterms:created xsi:type="dcterms:W3CDTF">2001-09-15T22:28:18Z</dcterms:created>
  <dcterms:modified xsi:type="dcterms:W3CDTF">2022-03-16T12:33:15Z</dcterms:modified>
</cp:coreProperties>
</file>