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HOSP.U DE CHILE-JJ AGUIRRE\"/>
    </mc:Choice>
  </mc:AlternateContent>
  <xr:revisionPtr revIDLastSave="0" documentId="13_ncr:1_{26FED2C5-5AE5-4859-88E4-30A2C640CCBE}" xr6:coauthVersionLast="47" xr6:coauthVersionMax="47" xr10:uidLastSave="{00000000-0000-0000-0000-000000000000}"/>
  <bookViews>
    <workbookView xWindow="20370" yWindow="-120" windowWidth="2064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Hoja2!$A$1:$I$55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</workbook>
</file>

<file path=xl/calcChain.xml><?xml version="1.0" encoding="utf-8"?>
<calcChain xmlns="http://schemas.openxmlformats.org/spreadsheetml/2006/main">
  <c r="I28" i="2" l="1"/>
  <c r="I27" i="2"/>
  <c r="I37" i="2" l="1"/>
  <c r="I38" i="2" l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<sst xmlns="http://schemas.openxmlformats.org/spreadsheetml/2006/main" count="24" uniqueCount="24">
  <si>
    <t xml:space="preserve">plazo de entrega </t>
  </si>
  <si>
    <t>Forma de pago</t>
  </si>
  <si>
    <t xml:space="preserve">NETO : </t>
  </si>
  <si>
    <t xml:space="preserve">IVA : </t>
  </si>
  <si>
    <t xml:space="preserve">: 30 Dias </t>
  </si>
  <si>
    <t>CENCOMEX</t>
  </si>
  <si>
    <t xml:space="preserve">TOTAL  : </t>
  </si>
  <si>
    <t xml:space="preserve">      </t>
  </si>
  <si>
    <t>Atte</t>
  </si>
  <si>
    <t>Servicio Tecnico</t>
  </si>
  <si>
    <t>CANTIDAD</t>
  </si>
  <si>
    <t>CODIGO</t>
  </si>
  <si>
    <t>DETALLE</t>
  </si>
  <si>
    <t>PRECIO UNITARIO</t>
  </si>
  <si>
    <t>TOTAL</t>
  </si>
  <si>
    <t xml:space="preserve">PRECIO TOTAL </t>
  </si>
  <si>
    <t>Calibración Sonda M Serie S78389</t>
  </si>
  <si>
    <t>Calibración Sonda XL  Serie S94842</t>
  </si>
  <si>
    <t>Sondas corresponden a Fibroscan S/N F80797</t>
  </si>
  <si>
    <t>: 5 díashábiles posterior a la recepción de la OC</t>
  </si>
  <si>
    <t>Validez oferta</t>
  </si>
  <si>
    <t>Garantía calibración</t>
  </si>
  <si>
    <t>: 1 año</t>
  </si>
  <si>
    <t>: 120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</si>
</sst>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 [$$-340A]* #,##0.00_ ;_ [$$-340A]* \-#,##0.00_ ;_ [$$-340A]* &quot;-&quot;??_ ;_ @_ "/>
    <numFmt numFmtId="167" formatCode="_ [$$-340A]* #,##0_ ;_ [$$-340A]* \-#,##0_ ;_ [$$-340A]* &quot;-&quot;??_ ;_ @_ 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9" xfId="0" applyBorder="1"/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/>
    </xf>
    <xf numFmtId="0" fontId="4" fillId="0" borderId="0" xfId="0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3" fontId="10" fillId="0" borderId="0" xfId="0" applyNumberFormat="1" applyFont="1"/>
    <xf numFmtId="0" fontId="10" fillId="0" borderId="0" xfId="0" applyFont="1"/>
    <xf numFmtId="0" fontId="10" fillId="0" borderId="3" xfId="0" applyFont="1" applyBorder="1"/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1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1" fillId="0" borderId="0" xfId="0" applyFont="1"/>
    <xf numFmtId="3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3" fontId="10" fillId="0" borderId="6" xfId="0" applyNumberFormat="1" applyFont="1" applyBorder="1"/>
    <xf numFmtId="0" fontId="7" fillId="0" borderId="2" xfId="2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166" fontId="0" fillId="0" borderId="7" xfId="0" applyNumberFormat="1" applyBorder="1"/>
    <xf numFmtId="166" fontId="0" fillId="0" borderId="6" xfId="0" applyNumberFormat="1" applyBorder="1"/>
    <xf numFmtId="167" fontId="0" fillId="0" borderId="3" xfId="0" applyNumberFormat="1" applyBorder="1"/>
    <xf numFmtId="167" fontId="0" fillId="0" borderId="2" xfId="0" applyNumberFormat="1" applyBorder="1"/>
    <xf numFmtId="167" fontId="0" fillId="0" borderId="7" xfId="0" applyNumberFormat="1" applyBorder="1"/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2" xfId="2" applyFont="1" applyBorder="1" applyAlignment="1">
      <alignment horizontal="center" vertical="center"/>
    </xf>
  </cellXfs>
  <cellStyles count="14">
    <cellStyle name="Millares [0] 2" xfId="13" xr:uid="{00000000-0005-0000-0000-000000000000}"/>
    <cellStyle name="Millares 2" xfId="7" xr:uid="{00000000-0005-0000-0000-000001000000}"/>
    <cellStyle name="Moneda [0] 2" xfId="12" xr:uid="{00000000-0005-0000-0000-000003000000}"/>
    <cellStyle name="Moneda 2" xfId="1" xr:uid="{00000000-0005-0000-0000-000004000000}"/>
    <cellStyle name="Normal" xfId="0" builtinId="0"/>
    <cellStyle name="Normal 2" xfId="2" xr:uid="{00000000-0005-0000-0000-000006000000}"/>
    <cellStyle name="Normal 3" xfId="3" xr:uid="{00000000-0005-0000-0000-000007000000}"/>
    <cellStyle name="Normal 3 2" xfId="4" xr:uid="{00000000-0005-0000-0000-000008000000}"/>
    <cellStyle name="Normal 3 2 2" xfId="6" xr:uid="{00000000-0005-0000-0000-000009000000}"/>
    <cellStyle name="Normal 3 2 2 2" xfId="11" xr:uid="{00000000-0005-0000-0000-00000A000000}"/>
    <cellStyle name="Normal 3 2 3" xfId="9" xr:uid="{00000000-0005-0000-0000-00000B000000}"/>
    <cellStyle name="Normal 3 3" xfId="5" xr:uid="{00000000-0005-0000-0000-00000C000000}"/>
    <cellStyle name="Normal 3 3 2" xfId="10" xr:uid="{00000000-0005-0000-0000-00000D000000}"/>
    <cellStyle name="Normal 3 4" xfId="8" xr:uid="{00000000-0005-0000-0000-00000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</a:t>
          </a:r>
          <a:r>
            <a:rPr lang="es-CL" sz="1100" b="1" baseline="0"/>
            <a:t> </a:t>
          </a:r>
          <a:r>
            <a:rPr lang="es-CL" sz="1100" b="1"/>
            <a:t> LO SIGUIENTE:  </a:t>
          </a:r>
        </a:p>
      </xdr:txBody>
    </xdr:sp>
    <xdr:clientData/>
  </xdr:twoCellAnchor>
  <xdr:twoCellAnchor>
    <xdr:from>
      <xdr:col>0</xdr:col>
      <xdr:colOff>142875</xdr:colOff>
      <xdr:row>38</xdr:row>
      <xdr:rowOff>174625</xdr:rowOff>
    </xdr:from>
    <xdr:to>
      <xdr:col>4</xdr:col>
      <xdr:colOff>586581</xdr:colOff>
      <xdr:row>40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40</xdr:row>
      <xdr:rowOff>100852</xdr:rowOff>
    </xdr:from>
    <xdr:to>
      <xdr:col>8</xdr:col>
      <xdr:colOff>793937</xdr:colOff>
      <xdr:row>47</xdr:row>
      <xdr:rowOff>23812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7982790"/>
          <a:ext cx="8712994" cy="130408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845343</xdr:colOff>
      <xdr:row>12</xdr:row>
      <xdr:rowOff>32632</xdr:rowOff>
    </xdr:from>
    <xdr:to>
      <xdr:col>8</xdr:col>
      <xdr:colOff>1145800</xdr:colOff>
      <xdr:row>15</xdr:row>
      <xdr:rowOff>89782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881562" y="2318632"/>
          <a:ext cx="4205707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7016A</a:t>
          </a:r>
        </a:p>
        <a:p>
          <a:pPr algn="l"/>
          <a:endParaRPr lang="es-CL" sz="1100" b="1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226218</xdr:colOff>
      <xdr:row>46</xdr:row>
      <xdr:rowOff>95250</xdr:rowOff>
    </xdr:from>
    <xdr:to>
      <xdr:col>8</xdr:col>
      <xdr:colOff>833437</xdr:colOff>
      <xdr:row>53</xdr:row>
      <xdr:rowOff>47624</xdr:rowOff>
    </xdr:to>
    <xdr:pic>
      <xdr:nvPicPr>
        <xdr:cNvPr id="17" name="Imagen 16" descr="cid:image001.png@01D63A73.E3B2E35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7" y="9834563"/>
          <a:ext cx="2797969" cy="128587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833444</xdr:colOff>
      <xdr:row>6</xdr:row>
      <xdr:rowOff>130971</xdr:rowOff>
    </xdr:from>
    <xdr:to>
      <xdr:col>8</xdr:col>
      <xdr:colOff>1131093</xdr:colOff>
      <xdr:row>11</xdr:row>
      <xdr:rowOff>140496</xdr:rowOff>
    </xdr:to>
    <xdr:sp macro="" textlink="">
      <xdr:nvSpPr>
        <xdr:cNvPr id="11" name="26 Rectángulo redondeado">
          <a:extLst>
            <a:ext uri="{FF2B5EF4-FFF2-40B4-BE49-F238E27FC236}">
              <a16:creationId xmlns:a16="http://schemas.microsoft.com/office/drawing/2014/main" id="{3CFABECA-D9E4-48E6-9B30-5D153BF54A42}"/>
            </a:ext>
          </a:extLst>
        </xdr:cNvPr>
        <xdr:cNvSpPr/>
      </xdr:nvSpPr>
      <xdr:spPr>
        <a:xfrm>
          <a:off x="4869663" y="1273971"/>
          <a:ext cx="4202899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3</xdr:col>
      <xdr:colOff>833444</xdr:colOff>
      <xdr:row>0</xdr:row>
      <xdr:rowOff>83346</xdr:rowOff>
    </xdr:from>
    <xdr:to>
      <xdr:col>8</xdr:col>
      <xdr:colOff>1095375</xdr:colOff>
      <xdr:row>6</xdr:row>
      <xdr:rowOff>45246</xdr:rowOff>
    </xdr:to>
    <xdr:sp macro="" textlink="">
      <xdr:nvSpPr>
        <xdr:cNvPr id="12" name="27 Rectángulo redondeado">
          <a:extLst>
            <a:ext uri="{FF2B5EF4-FFF2-40B4-BE49-F238E27FC236}">
              <a16:creationId xmlns:a16="http://schemas.microsoft.com/office/drawing/2014/main" id="{6F599D1A-09EA-431F-9584-CBAD6A11B3D7}"/>
            </a:ext>
          </a:extLst>
        </xdr:cNvPr>
        <xdr:cNvSpPr/>
      </xdr:nvSpPr>
      <xdr:spPr>
        <a:xfrm>
          <a:off x="4869663" y="83346"/>
          <a:ext cx="4167181" cy="11049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Central de Compras del Extrasistema S.A.</a:t>
          </a:r>
          <a:endParaRPr lang="es-CL">
            <a:effectLst/>
          </a:endParaRPr>
        </a:p>
        <a:p>
          <a:pPr algn="l"/>
          <a:r>
            <a:rPr lang="es-CL" sz="1100"/>
            <a:t>RUT:</a:t>
          </a:r>
          <a:r>
            <a:rPr lang="es-CL" sz="1100" baseline="0"/>
            <a:t> 96.515.660 - 7</a:t>
          </a:r>
        </a:p>
        <a:p>
          <a:pPr algn="l"/>
          <a:r>
            <a:rPr lang="es-CL" sz="1100" baseline="0"/>
            <a:t>Dirección: Galvarino # 7640 - Parque Aconcagua - Quilicura</a:t>
          </a:r>
        </a:p>
        <a:p>
          <a:pPr algn="l"/>
          <a:r>
            <a:rPr lang="es-CL" sz="1100" baseline="0"/>
            <a:t>www.cencomex.cl</a:t>
          </a:r>
          <a:endParaRPr lang="es-CL" sz="1100"/>
        </a:p>
      </xdr:txBody>
    </xdr:sp>
    <xdr:clientData/>
  </xdr:twoCellAnchor>
  <xdr:twoCellAnchor>
    <xdr:from>
      <xdr:col>0</xdr:col>
      <xdr:colOff>142875</xdr:colOff>
      <xdr:row>16</xdr:row>
      <xdr:rowOff>83343</xdr:rowOff>
    </xdr:from>
    <xdr:to>
      <xdr:col>8</xdr:col>
      <xdr:colOff>1166811</xdr:colOff>
      <xdr:row>22</xdr:row>
      <xdr:rowOff>83343</xdr:rowOff>
    </xdr:to>
    <xdr:sp macro="" textlink="">
      <xdr:nvSpPr>
        <xdr:cNvPr id="2" name="8 Rectángulo redondeado">
          <a:extLst>
            <a:ext uri="{FF2B5EF4-FFF2-40B4-BE49-F238E27FC236}">
              <a16:creationId xmlns:a16="http://schemas.microsoft.com/office/drawing/2014/main" id="{DAEC4DEA-8524-4DB3-8FD3-EA89A833D5B3}"/>
            </a:ext>
          </a:extLst>
        </xdr:cNvPr>
        <xdr:cNvSpPr/>
      </xdr:nvSpPr>
      <xdr:spPr bwMode="auto">
        <a:xfrm>
          <a:off x="142875" y="3131343"/>
          <a:ext cx="896540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SEÑORES	: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Clinico Universidad de Chile</a:t>
          </a:r>
          <a:r>
            <a:rPr lang="es-CL" sz="1100" b="1"/>
            <a:t>			27</a:t>
          </a:r>
          <a:r>
            <a:rPr lang="es-CL" sz="1100" b="1" baseline="0"/>
            <a:t> de febrero  de 2024</a:t>
          </a:r>
          <a:endParaRPr lang="es-CL" sz="1100" b="1"/>
        </a:p>
        <a:p>
          <a:pPr algn="l"/>
          <a:r>
            <a:rPr lang="es-CL" sz="1100" b="1"/>
            <a:t>RUT	: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60.910.000-1</a:t>
          </a:r>
          <a:endParaRPr lang="es-CL" sz="1100" b="1"/>
        </a:p>
        <a:p>
          <a:pPr algn="l"/>
          <a:r>
            <a:rPr lang="es-CL" sz="1100" b="1"/>
            <a:t>DIRECCIÓN	: </a:t>
          </a:r>
          <a:r>
            <a:rPr lang="es-E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/>
            <a:t>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Carlos Lorca Tobar 999</a:t>
          </a:r>
          <a:endParaRPr lang="es-ES"/>
        </a:p>
        <a:p>
          <a:pPr algn="l"/>
          <a:r>
            <a:rPr lang="es-CL" sz="1100" b="1"/>
            <a:t>COMUNA	:   Independencia			      	</a:t>
          </a:r>
          <a:r>
            <a:rPr lang="es-CL" sz="1100" b="1" baseline="0"/>
            <a:t> </a:t>
          </a:r>
          <a:r>
            <a:rPr lang="es-CL" sz="1100" b="1"/>
            <a:t>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 9 52005065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Bryan A. Hidalgo Escribano </a:t>
          </a:r>
          <a:r>
            <a:rPr lang="es-CL" sz="1100" b="1" baseline="0"/>
            <a:t>	      	  	  	 E-MAIL	:  bhidalgo@hcuch.cl </a:t>
          </a:r>
          <a:endParaRPr lang="es-CL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 (2)"/>
      <sheetName val="Hoja2"/>
    </sheetNames>
    <sheetDataSet>
      <sheetData sheetId="0">
        <row r="15">
          <cell r="E15">
            <v>108265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showGridLines="0" tabSelected="1" zoomScale="80" zoomScaleNormal="80" workbookViewId="0">
      <selection activeCell="L38" sqref="L38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8.44140625" customWidth="1"/>
    <col min="6" max="6" width="7.5546875" customWidth="1"/>
    <col min="7" max="7" width="18.109375" customWidth="1"/>
    <col min="8" max="8" width="12.109375" hidden="1" customWidth="1"/>
    <col min="9" max="9" width="15.109375" customWidth="1"/>
  </cols>
  <sheetData>
    <row r="1" spans="1:9" x14ac:dyDescent="0.25">
      <c r="A1" s="14"/>
      <c r="B1" s="15"/>
      <c r="C1" s="15"/>
      <c r="D1" s="15"/>
      <c r="E1" s="15"/>
      <c r="F1" s="15"/>
      <c r="G1" s="15"/>
      <c r="H1" s="15"/>
      <c r="I1" s="16"/>
    </row>
    <row r="2" spans="1:9" x14ac:dyDescent="0.25">
      <c r="A2" s="17"/>
      <c r="I2" s="1"/>
    </row>
    <row r="3" spans="1:9" x14ac:dyDescent="0.25">
      <c r="A3" s="17"/>
      <c r="I3" s="1"/>
    </row>
    <row r="4" spans="1:9" x14ac:dyDescent="0.25">
      <c r="A4" s="17"/>
      <c r="I4" s="1"/>
    </row>
    <row r="5" spans="1:9" x14ac:dyDescent="0.25">
      <c r="A5" s="17"/>
      <c r="I5" s="1"/>
    </row>
    <row r="6" spans="1:9" x14ac:dyDescent="0.25">
      <c r="A6" s="17"/>
      <c r="I6" s="1"/>
    </row>
    <row r="7" spans="1:9" x14ac:dyDescent="0.25">
      <c r="A7" s="17"/>
      <c r="I7" s="1"/>
    </row>
    <row r="8" spans="1:9" x14ac:dyDescent="0.25">
      <c r="A8" s="17"/>
      <c r="I8" s="1"/>
    </row>
    <row r="9" spans="1:9" x14ac:dyDescent="0.25">
      <c r="A9" s="17"/>
      <c r="I9" s="1"/>
    </row>
    <row r="10" spans="1:9" x14ac:dyDescent="0.25">
      <c r="A10" s="17"/>
      <c r="I10" s="1"/>
    </row>
    <row r="11" spans="1:9" x14ac:dyDescent="0.25">
      <c r="A11" s="17"/>
      <c r="I11" s="1"/>
    </row>
    <row r="12" spans="1:9" x14ac:dyDescent="0.25">
      <c r="A12" s="17"/>
      <c r="I12" s="1"/>
    </row>
    <row r="13" spans="1:9" x14ac:dyDescent="0.25">
      <c r="A13" s="17"/>
      <c r="I13" s="1"/>
    </row>
    <row r="14" spans="1:9" x14ac:dyDescent="0.25">
      <c r="A14" s="17"/>
      <c r="I14" s="1"/>
    </row>
    <row r="15" spans="1:9" x14ac:dyDescent="0.25">
      <c r="A15" s="17"/>
      <c r="H15" s="2"/>
      <c r="I15" s="1"/>
    </row>
    <row r="16" spans="1:9" x14ac:dyDescent="0.25">
      <c r="A16" s="17"/>
      <c r="I16" s="1"/>
    </row>
    <row r="17" spans="1:11" x14ac:dyDescent="0.25">
      <c r="A17" s="17"/>
      <c r="I17" s="1"/>
    </row>
    <row r="18" spans="1:11" x14ac:dyDescent="0.25">
      <c r="A18" s="17"/>
      <c r="I18" s="1"/>
    </row>
    <row r="19" spans="1:11" x14ac:dyDescent="0.25">
      <c r="A19" s="17"/>
      <c r="I19" s="1"/>
    </row>
    <row r="20" spans="1:11" x14ac:dyDescent="0.25">
      <c r="A20" s="17"/>
      <c r="I20" s="1"/>
    </row>
    <row r="21" spans="1:11" x14ac:dyDescent="0.25">
      <c r="A21" s="17"/>
      <c r="I21" s="1"/>
      <c r="J21" t="s">
        <v>7</v>
      </c>
    </row>
    <row r="22" spans="1:11" x14ac:dyDescent="0.25">
      <c r="A22" s="17"/>
      <c r="I22" s="1"/>
    </row>
    <row r="23" spans="1:11" x14ac:dyDescent="0.25">
      <c r="A23" s="17"/>
      <c r="I23" s="1"/>
    </row>
    <row r="24" spans="1:11" x14ac:dyDescent="0.25">
      <c r="A24" s="17"/>
      <c r="I24" s="1"/>
      <c r="K24" s="29"/>
    </row>
    <row r="25" spans="1:11" x14ac:dyDescent="0.25">
      <c r="A25" s="17"/>
      <c r="I25" s="1"/>
    </row>
    <row r="26" spans="1:11" ht="22.5" customHeight="1" x14ac:dyDescent="0.25">
      <c r="A26" s="34" t="s">
        <v>10</v>
      </c>
      <c r="B26" s="34" t="s">
        <v>11</v>
      </c>
      <c r="C26" s="50" t="s">
        <v>12</v>
      </c>
      <c r="D26" s="50"/>
      <c r="E26" s="50"/>
      <c r="F26" s="50"/>
      <c r="G26" s="31" t="s">
        <v>13</v>
      </c>
      <c r="H26" s="31" t="s">
        <v>14</v>
      </c>
      <c r="I26" s="31" t="s">
        <v>15</v>
      </c>
    </row>
    <row r="27" spans="1:11" ht="15.75" x14ac:dyDescent="0.25">
      <c r="A27" s="38">
        <v>1</v>
      </c>
      <c r="B27" s="7">
        <v>111110000</v>
      </c>
      <c r="C27" s="44" t="s">
        <v>16</v>
      </c>
      <c r="D27" s="45"/>
      <c r="E27" s="45"/>
      <c r="F27" s="46"/>
      <c r="G27" s="43">
        <v>1100000</v>
      </c>
      <c r="H27" s="39"/>
      <c r="I27" s="43">
        <f>+G27*A27</f>
        <v>1100000</v>
      </c>
    </row>
    <row r="28" spans="1:11" s="25" customFormat="1" ht="15.75" x14ac:dyDescent="0.25">
      <c r="A28" s="32">
        <v>1</v>
      </c>
      <c r="B28" s="7">
        <v>111110000</v>
      </c>
      <c r="C28" s="44" t="s">
        <v>17</v>
      </c>
      <c r="D28" s="48"/>
      <c r="E28" s="48"/>
      <c r="F28" s="49"/>
      <c r="G28" s="41">
        <v>1100000</v>
      </c>
      <c r="H28" s="41"/>
      <c r="I28" s="41">
        <f>+G28*A28</f>
        <v>1100000</v>
      </c>
    </row>
    <row r="29" spans="1:11" ht="15" customHeight="1" x14ac:dyDescent="0.25">
      <c r="A29" s="32"/>
      <c r="B29" s="7"/>
      <c r="C29" s="44"/>
      <c r="D29" s="45"/>
      <c r="E29" s="45"/>
      <c r="F29" s="46"/>
      <c r="G29" s="41"/>
      <c r="H29" s="41"/>
      <c r="I29" s="41"/>
    </row>
    <row r="30" spans="1:11" ht="15.75" x14ac:dyDescent="0.25">
      <c r="A30" s="32"/>
      <c r="B30" s="7"/>
      <c r="C30" s="44"/>
      <c r="D30" s="45"/>
      <c r="E30" s="45"/>
      <c r="F30" s="46"/>
      <c r="G30" s="41"/>
      <c r="H30" s="41"/>
      <c r="I30" s="41"/>
    </row>
    <row r="31" spans="1:11" ht="15.75" x14ac:dyDescent="0.25">
      <c r="A31" s="32"/>
      <c r="B31" s="7"/>
      <c r="C31" s="44"/>
      <c r="D31" s="45"/>
      <c r="E31" s="45"/>
      <c r="F31" s="46"/>
      <c r="G31" s="41"/>
      <c r="H31" s="41"/>
      <c r="I31" s="41"/>
      <c r="J31" s="28"/>
    </row>
    <row r="32" spans="1:11" ht="15.75" x14ac:dyDescent="0.25">
      <c r="A32" s="32"/>
      <c r="B32" s="7"/>
      <c r="C32" s="44"/>
      <c r="D32" s="45"/>
      <c r="E32" s="45"/>
      <c r="F32" s="46"/>
      <c r="G32" s="41"/>
      <c r="H32" s="41"/>
      <c r="I32" s="41"/>
    </row>
    <row r="33" spans="1:9" ht="15.75" x14ac:dyDescent="0.25">
      <c r="A33" s="32"/>
      <c r="B33" s="7"/>
      <c r="C33" s="5" t="s">
        <v>18</v>
      </c>
      <c r="G33" s="41"/>
      <c r="H33" s="41"/>
      <c r="I33" s="41"/>
    </row>
    <row r="34" spans="1:9" ht="15.75" x14ac:dyDescent="0.25">
      <c r="A34" s="32"/>
      <c r="B34" s="7"/>
      <c r="C34" s="47"/>
      <c r="D34" s="45"/>
      <c r="E34" s="45"/>
      <c r="F34" s="46"/>
      <c r="G34" s="41"/>
      <c r="H34" s="41"/>
      <c r="I34" s="41"/>
    </row>
    <row r="35" spans="1:9" ht="18" customHeight="1" x14ac:dyDescent="0.25">
      <c r="A35" s="32"/>
      <c r="B35" s="10"/>
      <c r="C35" s="44"/>
      <c r="D35" s="45"/>
      <c r="E35" s="45"/>
      <c r="F35" s="46"/>
      <c r="G35" s="41"/>
      <c r="H35" s="41"/>
      <c r="I35" s="41"/>
    </row>
    <row r="36" spans="1:9" ht="15.75" x14ac:dyDescent="0.25">
      <c r="A36" s="33"/>
      <c r="B36" s="11"/>
      <c r="C36" s="35"/>
      <c r="D36" s="36"/>
      <c r="E36" s="36"/>
      <c r="F36" s="37"/>
      <c r="G36" s="40"/>
      <c r="H36" s="40"/>
      <c r="I36" s="40"/>
    </row>
    <row r="37" spans="1:9" ht="15.75" x14ac:dyDescent="0.25">
      <c r="A37" s="18"/>
      <c r="B37" s="9"/>
      <c r="C37" s="9"/>
      <c r="D37" s="9"/>
      <c r="E37" s="9"/>
      <c r="F37" s="9"/>
      <c r="G37" s="30" t="s">
        <v>2</v>
      </c>
      <c r="H37" s="30" t="e">
        <f>+#REF!</f>
        <v>#REF!</v>
      </c>
      <c r="I37" s="42">
        <f>SUM(I27:I36)</f>
        <v>2200000</v>
      </c>
    </row>
    <row r="38" spans="1:9" ht="15.75" x14ac:dyDescent="0.25">
      <c r="A38" s="18"/>
      <c r="B38" s="9"/>
      <c r="C38" s="9"/>
      <c r="D38" s="9"/>
      <c r="E38" s="9"/>
      <c r="F38" s="9"/>
      <c r="G38" s="13" t="s">
        <v>3</v>
      </c>
      <c r="H38" s="8" t="e">
        <f>H37*19%</f>
        <v>#REF!</v>
      </c>
      <c r="I38" s="42">
        <f>I37*19%</f>
        <v>418000</v>
      </c>
    </row>
    <row r="39" spans="1:9" ht="15.75" x14ac:dyDescent="0.25">
      <c r="A39" s="17"/>
      <c r="G39" s="12" t="s">
        <v>6</v>
      </c>
      <c r="H39" s="12" t="e">
        <f>SUM(H37:H38)</f>
        <v>#REF!</v>
      </c>
      <c r="I39" s="42">
        <f>I38+I37</f>
        <v>2618000</v>
      </c>
    </row>
    <row r="40" spans="1:9" x14ac:dyDescent="0.25">
      <c r="A40" s="17"/>
      <c r="I40" s="1"/>
    </row>
    <row r="41" spans="1:9" x14ac:dyDescent="0.25">
      <c r="A41" s="17"/>
      <c r="I41" s="1"/>
    </row>
    <row r="42" spans="1:9" ht="15.75" x14ac:dyDescent="0.3">
      <c r="A42" s="19" t="s">
        <v>1</v>
      </c>
      <c r="C42" s="4" t="s">
        <v>4</v>
      </c>
      <c r="I42" s="1"/>
    </row>
    <row r="43" spans="1:9" ht="15.75" x14ac:dyDescent="0.3">
      <c r="A43" s="19" t="s">
        <v>20</v>
      </c>
      <c r="B43" s="3"/>
      <c r="C43" s="4" t="s">
        <v>23</v>
      </c>
      <c r="I43" s="1"/>
    </row>
    <row r="44" spans="1:9" ht="15.75" x14ac:dyDescent="0.3">
      <c r="A44" s="19" t="s">
        <v>0</v>
      </c>
      <c r="B44" s="3"/>
      <c r="C44" s="4" t="s">
        <v>19</v>
      </c>
      <c r="I44" s="1"/>
    </row>
    <row r="45" spans="1:9" ht="15.75" x14ac:dyDescent="0.3">
      <c r="A45" s="17" t="s">
        <v>21</v>
      </c>
      <c r="B45" s="3"/>
      <c r="C45" s="4" t="s">
        <v>22</v>
      </c>
      <c r="I45" s="1"/>
    </row>
    <row r="46" spans="1:9" x14ac:dyDescent="0.25">
      <c r="A46" s="17"/>
      <c r="I46" s="1"/>
    </row>
    <row r="47" spans="1:9" x14ac:dyDescent="0.25">
      <c r="A47" s="17"/>
      <c r="I47" s="1"/>
    </row>
    <row r="48" spans="1:9" x14ac:dyDescent="0.25">
      <c r="A48" s="17"/>
      <c r="B48" s="5"/>
      <c r="F48" s="5"/>
      <c r="G48" s="5"/>
      <c r="I48" s="1"/>
    </row>
    <row r="49" spans="1:9" x14ac:dyDescent="0.25">
      <c r="A49" s="17"/>
      <c r="B49" s="27" t="s">
        <v>8</v>
      </c>
      <c r="F49" s="5"/>
      <c r="G49" s="5"/>
      <c r="I49" s="1"/>
    </row>
    <row r="50" spans="1:9" x14ac:dyDescent="0.25">
      <c r="A50" s="17"/>
      <c r="B50" s="5"/>
      <c r="F50" s="5"/>
      <c r="G50" s="5"/>
      <c r="I50" s="1"/>
    </row>
    <row r="51" spans="1:9" x14ac:dyDescent="0.25">
      <c r="A51" s="17"/>
      <c r="B51" s="26" t="s">
        <v>9</v>
      </c>
      <c r="F51" s="5"/>
      <c r="G51" s="5"/>
      <c r="I51" s="1"/>
    </row>
    <row r="52" spans="1:9" x14ac:dyDescent="0.25">
      <c r="A52" s="17"/>
      <c r="B52" s="6" t="s">
        <v>5</v>
      </c>
      <c r="F52" s="5"/>
      <c r="G52" s="5"/>
      <c r="I52" s="1"/>
    </row>
    <row r="53" spans="1:9" x14ac:dyDescent="0.25">
      <c r="A53" s="17"/>
      <c r="B53" s="5"/>
      <c r="D53" s="5"/>
      <c r="G53" s="5"/>
      <c r="I53" s="1"/>
    </row>
    <row r="54" spans="1:9" x14ac:dyDescent="0.25">
      <c r="A54" s="20"/>
      <c r="D54" s="5"/>
      <c r="H54" s="1"/>
      <c r="I54" s="1"/>
    </row>
    <row r="55" spans="1:9" x14ac:dyDescent="0.25">
      <c r="A55" s="21"/>
      <c r="B55" s="22"/>
      <c r="C55" s="22"/>
      <c r="D55" s="23"/>
      <c r="E55" s="22"/>
      <c r="F55" s="22"/>
      <c r="G55" s="22"/>
      <c r="H55" s="22"/>
      <c r="I55" s="24"/>
    </row>
    <row r="56" spans="1:9" x14ac:dyDescent="0.25">
      <c r="D56" s="5"/>
    </row>
  </sheetData>
  <mergeCells count="9">
    <mergeCell ref="C35:F35"/>
    <mergeCell ref="C34:F34"/>
    <mergeCell ref="C28:F28"/>
    <mergeCell ref="C29:F29"/>
    <mergeCell ref="C26:F26"/>
    <mergeCell ref="C27:F27"/>
    <mergeCell ref="C30:F30"/>
    <mergeCell ref="C31:F31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2024-04-15T17:04:28Z</cp:lastPrinted>
  <dcterms:created xsi:type="dcterms:W3CDTF">2001-09-15T22:28:18Z</dcterms:created>
  <dcterms:modified xsi:type="dcterms:W3CDTF">2024-05-28T20:29:54Z</dcterms:modified>
</cp:coreProperties>
</file>