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FUND.ARTURO LOPEZ PEREZ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9" i="2" l="1"/>
  <c r="M23" i="2"/>
  <c r="M18" i="2"/>
  <c r="M17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<sst xmlns="http://schemas.openxmlformats.org/spreadsheetml/2006/main" count="21" uniqueCount="21">
  <si>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</si>
  <si>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</si>
  <si>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</si>
  <si>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</si>
  <si>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</si>
  <si>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</si>
  <si>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</si>
  <si>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</si>
  <si>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</si>
  <si>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</si>
  <si>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</si>
  <si>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</si>
  <si>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</si>
  <si>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</si>
  <si>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</si>
  <si>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</si>
  <si>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Entrega Inmediata con O/C</t>
  </si>
  <si>
    <t>Servicio Tecnico</t>
  </si>
  <si>
    <t>Cristian Quiñones</t>
  </si>
  <si>
    <t>TEL.+56964364816</t>
  </si>
  <si>
    <t xml:space="preserve"> Estacion de Paciente mejorada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</si>
</sst>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FUNDACION</a:t>
          </a:r>
          <a:r>
            <a:rPr lang="es-CL" sz="1100" b="1" baseline="0"/>
            <a:t> ARTURO LOPEZ PEREZ</a:t>
          </a:r>
          <a:r>
            <a:rPr lang="es-CL" sz="1100" b="1"/>
            <a:t>                                     			</a:t>
          </a:r>
          <a:r>
            <a:rPr lang="es-CL" sz="1100" b="1" baseline="0"/>
            <a:t> Miercoles 24 de  junio </a:t>
          </a:r>
          <a:r>
            <a:rPr lang="es-CL" sz="1100" b="1"/>
            <a:t>del 2020</a:t>
          </a:r>
        </a:p>
        <a:p>
          <a:pPr algn="l"/>
          <a:r>
            <a:rPr lang="es-CL" sz="1100" b="1"/>
            <a:t>RUT	:   70,377,400-8</a:t>
          </a:r>
        </a:p>
        <a:p>
          <a:pPr algn="l"/>
          <a:r>
            <a:rPr lang="es-CL" sz="1100" b="1"/>
            <a:t>DIRECCIÓN	:   RANCAGUA</a:t>
          </a:r>
          <a:r>
            <a:rPr lang="es-CL" sz="1100" b="1" baseline="0"/>
            <a:t> #787</a:t>
          </a:r>
          <a:endParaRPr lang="es-CL" sz="1100" b="1"/>
        </a:p>
        <a:p>
          <a:pPr algn="l"/>
          <a:r>
            <a:rPr lang="es-CL" sz="1100" b="1"/>
            <a:t>COMUNA	:   PROVIDENCIA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Fernando Abarca Maldonado		                                               E-MAIIL:   fenando.abarca@falp.org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=""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7046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showGridLines="0" tabSelected="1" zoomScale="80" zoomScaleNormal="80" workbookViewId="0">
      <selection activeCell="K21" sqref="K2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3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3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3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3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3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3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3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3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3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3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3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3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3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3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3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3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  <c r="M16">
        <v>3171</v>
      </c>
    </row>
    <row r="17" spans="1:13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  <c r="M17">
        <f>M16*30%</f>
        <v>951.3</v>
      </c>
    </row>
    <row r="18" spans="1:13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  <c r="M18">
        <f>(M16+M17)*15%</f>
        <v>618.34500000000003</v>
      </c>
    </row>
    <row r="19" spans="1:13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3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3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3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  <c r="M22">
        <v>20400</v>
      </c>
    </row>
    <row r="23" spans="1:13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  <c r="M23">
        <f>M22/3</f>
        <v>6800</v>
      </c>
    </row>
    <row r="24" spans="1:13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3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3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65" t="s">
        <v>6</v>
      </c>
      <c r="H26" s="66" t="s">
        <v>1</v>
      </c>
      <c r="I26" s="65" t="s">
        <v>10</v>
      </c>
      <c r="J26" s="1"/>
    </row>
    <row r="27" spans="1:13" x14ac:dyDescent="0.25">
      <c r="A27" s="56"/>
      <c r="B27" s="56"/>
      <c r="C27" s="56"/>
      <c r="D27" s="56"/>
      <c r="E27" s="56"/>
      <c r="F27" s="56"/>
      <c r="G27" s="65"/>
      <c r="H27" s="67"/>
      <c r="I27" s="65"/>
      <c r="J27" s="1"/>
    </row>
    <row r="28" spans="1:13" ht="4.5" customHeight="1" x14ac:dyDescent="0.25">
      <c r="A28" s="35"/>
      <c r="B28" s="8"/>
      <c r="C28" s="74"/>
      <c r="D28" s="75"/>
      <c r="E28" s="75"/>
      <c r="F28" s="76"/>
      <c r="G28" s="31">
        <v>7000</v>
      </c>
      <c r="H28" s="9"/>
      <c r="I28" s="2"/>
      <c r="J28" s="1"/>
    </row>
    <row r="29" spans="1:13" s="52" customFormat="1" ht="15" customHeight="1" x14ac:dyDescent="0.25">
      <c r="A29" s="49">
        <v>1</v>
      </c>
      <c r="B29" s="49">
        <v>353001</v>
      </c>
      <c r="C29" s="57" t="s">
        <v>20</v>
      </c>
      <c r="D29" s="58"/>
      <c r="E29" s="58"/>
      <c r="F29" s="58"/>
      <c r="G29" s="50">
        <v>581921</v>
      </c>
      <c r="H29" s="30"/>
      <c r="I29" s="9">
        <f>A29*G29</f>
        <v>581921</v>
      </c>
      <c r="J29" s="51"/>
    </row>
    <row r="30" spans="1:13" ht="15" customHeight="1" x14ac:dyDescent="0.25">
      <c r="A30" s="37"/>
      <c r="B30" s="10"/>
      <c r="C30" s="59"/>
      <c r="D30" s="60"/>
      <c r="E30" s="60"/>
      <c r="F30" s="61"/>
      <c r="G30" s="18"/>
      <c r="H30" s="11"/>
      <c r="I30" s="36"/>
      <c r="J30" s="1"/>
    </row>
    <row r="31" spans="1:13" ht="15" customHeight="1" x14ac:dyDescent="0.25">
      <c r="A31" s="38"/>
      <c r="B31" s="10"/>
      <c r="C31" s="77"/>
      <c r="D31" s="78"/>
      <c r="E31" s="78"/>
      <c r="F31" s="79"/>
      <c r="G31" s="29"/>
      <c r="H31" s="11"/>
      <c r="I31" s="9"/>
      <c r="J31" s="1"/>
    </row>
    <row r="32" spans="1:13" ht="15.75" x14ac:dyDescent="0.25">
      <c r="A32" s="37"/>
      <c r="B32" s="12"/>
      <c r="C32" s="68"/>
      <c r="D32" s="69"/>
      <c r="E32" s="69"/>
      <c r="F32" s="70"/>
      <c r="G32" s="29"/>
      <c r="H32" s="11"/>
      <c r="I32" s="36"/>
      <c r="J32" s="1"/>
    </row>
    <row r="33" spans="1:10" ht="15.75" x14ac:dyDescent="0.25">
      <c r="A33" s="37"/>
      <c r="B33" s="12"/>
      <c r="C33" s="71"/>
      <c r="D33" s="72"/>
      <c r="E33" s="72"/>
      <c r="F33" s="73"/>
      <c r="G33" s="13"/>
      <c r="H33" s="14"/>
      <c r="I33" s="36"/>
      <c r="J33" s="1"/>
    </row>
    <row r="34" spans="1:10" ht="15.75" customHeight="1" x14ac:dyDescent="0.25">
      <c r="A34" s="12"/>
      <c r="B34" s="12"/>
      <c r="C34" s="80"/>
      <c r="D34" s="81"/>
      <c r="E34" s="81"/>
      <c r="F34" s="82"/>
      <c r="G34" s="15"/>
      <c r="H34" s="14"/>
      <c r="I34" s="36"/>
      <c r="J34" s="1"/>
    </row>
    <row r="35" spans="1:10" ht="15.75" x14ac:dyDescent="0.25">
      <c r="A35" s="12"/>
      <c r="B35" s="12"/>
      <c r="C35" s="80"/>
      <c r="D35" s="81"/>
      <c r="E35" s="81"/>
      <c r="F35" s="82"/>
      <c r="G35" s="20"/>
      <c r="H35" s="14"/>
      <c r="I35" s="36"/>
      <c r="J35" s="1"/>
    </row>
    <row r="36" spans="1:10" ht="15.75" x14ac:dyDescent="0.25">
      <c r="A36" s="12"/>
      <c r="B36" s="12"/>
      <c r="C36" s="80"/>
      <c r="D36" s="81"/>
      <c r="E36" s="81"/>
      <c r="F36" s="82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62"/>
      <c r="D38" s="63"/>
      <c r="E38" s="63"/>
      <c r="F38" s="64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40">
        <f>SUM(I28:I38)</f>
        <v>581921</v>
      </c>
      <c r="J39" s="1"/>
    </row>
    <row r="40" spans="1:10" ht="15.75" x14ac:dyDescent="0.25">
      <c r="A40" s="41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42">
        <f>I39*19%</f>
        <v>110564.99</v>
      </c>
      <c r="J40" s="1"/>
    </row>
    <row r="41" spans="1:10" ht="15.75" x14ac:dyDescent="0.25">
      <c r="A41" s="41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40">
        <f>I40+I39</f>
        <v>692485.99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3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3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3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54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6" t="s">
        <v>17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53" t="s">
        <v>19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5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5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4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5"/>
      <c r="B58" s="46"/>
      <c r="C58" s="46"/>
      <c r="D58" s="47"/>
      <c r="E58" s="46"/>
      <c r="F58" s="46"/>
      <c r="G58" s="46"/>
      <c r="H58" s="46"/>
      <c r="I58" s="48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Nelson</cp:lastModifiedBy>
  <cp:lastPrinted>2018-07-05T13:59:37Z</cp:lastPrinted>
  <dcterms:created xsi:type="dcterms:W3CDTF">2001-09-15T22:28:18Z</dcterms:created>
  <dcterms:modified xsi:type="dcterms:W3CDTF">2020-06-24T13:47:58Z</dcterms:modified>
</cp:coreProperties>
</file>