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nstructora OHL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2" l="1"/>
  <c r="I33" i="2"/>
  <c r="I34" i="2"/>
  <c r="I30" i="2"/>
  <c r="I31" i="2"/>
  <c r="I32" i="2"/>
  <c r="I29" i="2" l="1"/>
  <c r="I42" i="2" l="1"/>
  <c r="I41" i="2" l="1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<sst xmlns="http://schemas.openxmlformats.org/spreadsheetml/2006/main" count="29" uniqueCount="29">
  <si>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</si>
  <si>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</si>
  <si>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</si>
  <si>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</si>
  <si>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</si>
  <si>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</si>
  <si>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</si>
  <si>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</si>
  <si>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</si>
  <si>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</si>
  <si>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</si>
  <si>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</si>
  <si>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</si>
  <si>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</si>
  <si>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</si>
  <si>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</si>
  <si>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</si>
  <si>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10 días, posterior al envio de O.C.</t>
  </si>
  <si>
    <t>p</t>
  </si>
  <si>
    <t xml:space="preserve">Soporte Técnico </t>
  </si>
  <si>
    <t>ccortez@cencomex.cl</t>
  </si>
  <si>
    <t>Tomas Cortez</t>
  </si>
  <si>
    <t>Corridor Light-4 Pos V2</t>
  </si>
  <si>
    <t>Enhanced Single Patient Stn</t>
  </si>
  <si>
    <t>2-jack Station</t>
  </si>
  <si>
    <t>Call Cord W/tilt Release Din</t>
  </si>
  <si>
    <t>Cajas 3 Gang</t>
  </si>
  <si>
    <t>M-NET</t>
  </si>
  <si>
    <t>Mano de obra instalacion (traslado, viatico,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</si>
</sst>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5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2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5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/>
    <xf numFmtId="0" fontId="10" fillId="0" borderId="0" xfId="0" applyFont="1" applyFill="1" applyBorder="1"/>
    <xf numFmtId="3" fontId="12" fillId="0" borderId="0" xfId="0" applyNumberFormat="1" applyFont="1" applyBorder="1"/>
    <xf numFmtId="0" fontId="11" fillId="0" borderId="3" xfId="0" applyFont="1" applyBorder="1" applyAlignment="1">
      <alignment horizontal="center"/>
    </xf>
    <xf numFmtId="3" fontId="11" fillId="0" borderId="0" xfId="0" applyNumberFormat="1" applyFont="1" applyBorder="1"/>
    <xf numFmtId="3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Fill="1" applyBorder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0" fontId="11" fillId="0" borderId="4" xfId="0" applyFont="1" applyBorder="1"/>
    <xf numFmtId="3" fontId="11" fillId="0" borderId="2" xfId="0" applyNumberFormat="1" applyFont="1" applyBorder="1"/>
    <xf numFmtId="3" fontId="12" fillId="0" borderId="2" xfId="0" applyNumberFormat="1" applyFont="1" applyBorder="1"/>
    <xf numFmtId="3" fontId="11" fillId="0" borderId="3" xfId="0" applyNumberFormat="1" applyFont="1" applyBorder="1"/>
    <xf numFmtId="0" fontId="11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0" fontId="11" fillId="0" borderId="10" xfId="0" applyFont="1" applyBorder="1"/>
    <xf numFmtId="3" fontId="12" fillId="0" borderId="3" xfId="0" applyNumberFormat="1" applyFont="1" applyBorder="1" applyAlignment="1">
      <alignment horizontal="center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1" fillId="0" borderId="7" xfId="0" applyFont="1" applyFill="1" applyBorder="1" applyAlignment="1">
      <alignment horizontal="center"/>
    </xf>
    <xf numFmtId="3" fontId="11" fillId="0" borderId="4" xfId="0" applyNumberFormat="1" applyFont="1" applyBorder="1"/>
    <xf numFmtId="0" fontId="0" fillId="0" borderId="7" xfId="0" applyBorder="1"/>
    <xf numFmtId="3" fontId="12" fillId="0" borderId="0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42" fontId="11" fillId="0" borderId="10" xfId="10" applyFont="1" applyBorder="1" applyAlignment="1">
      <alignment horizontal="left" vertical="center"/>
    </xf>
    <xf numFmtId="42" fontId="0" fillId="0" borderId="7" xfId="11" applyFont="1" applyBorder="1"/>
    <xf numFmtId="42" fontId="11" fillId="0" borderId="3" xfId="1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5" fillId="0" borderId="0" xfId="12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</cellXfs>
  <cellStyles count="35">
    <cellStyle name="Hipervínculo" xfId="12" builtinId="8"/>
    <cellStyle name="Millares 2" xfId="9"/>
    <cellStyle name="Moneda [0]" xfId="11" builtinId="7"/>
    <cellStyle name="Moneda [0] 2" xfId="10"/>
    <cellStyle name="Moneda [0] 2 2" xfId="19"/>
    <cellStyle name="Moneda [0] 2 2 2" xfId="34"/>
    <cellStyle name="Moneda [0] 2 3" xfId="26"/>
    <cellStyle name="Moneda [0] 3" xfId="27"/>
    <cellStyle name="Moneda 2" xfId="1"/>
    <cellStyle name="Normal" xfId="0" builtinId="0"/>
    <cellStyle name="Normal 2" xfId="2"/>
    <cellStyle name="Normal 3" xfId="3"/>
    <cellStyle name="Normal 3 2" xfId="4"/>
    <cellStyle name="Normal 3 2 2" xfId="8"/>
    <cellStyle name="Normal 3 2 2 2" xfId="18"/>
    <cellStyle name="Normal 3 2 2 2 2" xfId="33"/>
    <cellStyle name="Normal 3 2 2 3" xfId="25"/>
    <cellStyle name="Normal 3 2 3" xfId="6"/>
    <cellStyle name="Normal 3 2 3 2" xfId="16"/>
    <cellStyle name="Normal 3 2 3 2 2" xfId="31"/>
    <cellStyle name="Normal 3 2 3 3" xfId="23"/>
    <cellStyle name="Normal 3 2 4" xfId="14"/>
    <cellStyle name="Normal 3 2 4 2" xfId="29"/>
    <cellStyle name="Normal 3 2 5" xfId="21"/>
    <cellStyle name="Normal 3 3" xfId="7"/>
    <cellStyle name="Normal 3 3 2" xfId="17"/>
    <cellStyle name="Normal 3 3 2 2" xfId="32"/>
    <cellStyle name="Normal 3 3 3" xfId="24"/>
    <cellStyle name="Normal 3 4" xfId="5"/>
    <cellStyle name="Normal 3 4 2" xfId="15"/>
    <cellStyle name="Normal 3 4 2 2" xfId="30"/>
    <cellStyle name="Normal 3 4 3" xfId="22"/>
    <cellStyle name="Normal 3 5" xfId="13"/>
    <cellStyle name="Normal 3 5 2" xfId="28"/>
    <cellStyle name="Normal 3 6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           11 de</a:t>
          </a:r>
          <a:r>
            <a:rPr lang="es-CL" sz="1100" b="1" baseline="0"/>
            <a:t>  Noviembre </a:t>
          </a:r>
          <a:r>
            <a:rPr lang="es-CL" sz="1100" b="1"/>
            <a:t>de 2022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DIRECCIÓN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Alvarez  1532, Viña del Mar, Valparaiso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	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Levi Infante			E-MAIL	: levi.infante@ohla-chile.cl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ort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topLeftCell="A24" zoomScaleNormal="100" workbookViewId="0">
      <selection activeCell="E38" sqref="E3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33203125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3" t="s">
        <v>18</v>
      </c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50" t="s">
        <v>6</v>
      </c>
      <c r="H26" s="51" t="s">
        <v>1</v>
      </c>
      <c r="I26" s="50" t="s">
        <v>10</v>
      </c>
      <c r="J26" s="1"/>
    </row>
    <row r="27" spans="1:10" x14ac:dyDescent="0.25">
      <c r="A27" s="56"/>
      <c r="B27" s="56"/>
      <c r="C27" s="56"/>
      <c r="D27" s="56"/>
      <c r="E27" s="56"/>
      <c r="F27" s="56"/>
      <c r="G27" s="50"/>
      <c r="H27" s="52"/>
      <c r="I27" s="50"/>
      <c r="J27" s="1"/>
    </row>
    <row r="28" spans="1:10" ht="4.5" customHeight="1" x14ac:dyDescent="0.25">
      <c r="A28" s="23"/>
      <c r="B28" s="39"/>
      <c r="C28" s="53"/>
      <c r="D28" s="54"/>
      <c r="E28" s="54"/>
      <c r="F28" s="54"/>
      <c r="G28" s="41"/>
      <c r="H28" s="42"/>
      <c r="I28" s="45"/>
      <c r="J28" s="1"/>
    </row>
    <row r="29" spans="1:10" ht="15" customHeight="1" x14ac:dyDescent="0.25">
      <c r="A29" s="47">
        <v>1</v>
      </c>
      <c r="B29" s="47">
        <v>352010</v>
      </c>
      <c r="C29" s="60" t="s">
        <v>22</v>
      </c>
      <c r="D29" s="61"/>
      <c r="E29" s="61"/>
      <c r="F29" s="62"/>
      <c r="G29" s="44">
        <v>694008</v>
      </c>
      <c r="H29" s="8"/>
      <c r="I29" s="46">
        <f>G29*A29</f>
        <v>694008</v>
      </c>
      <c r="J29" s="1"/>
    </row>
    <row r="30" spans="1:10" ht="15" customHeight="1" x14ac:dyDescent="0.25">
      <c r="A30" s="28">
        <v>3</v>
      </c>
      <c r="B30" s="47">
        <v>353001</v>
      </c>
      <c r="C30" s="63" t="s">
        <v>23</v>
      </c>
      <c r="D30" s="64"/>
      <c r="E30" s="64"/>
      <c r="F30" s="65"/>
      <c r="G30" s="44">
        <v>724302</v>
      </c>
      <c r="H30" s="8"/>
      <c r="I30" s="46">
        <f t="shared" ref="I30:I38" si="0">G30*A30</f>
        <v>2172906</v>
      </c>
      <c r="J30" s="1"/>
    </row>
    <row r="31" spans="1:10" ht="15.75" customHeight="1" x14ac:dyDescent="0.25">
      <c r="A31" s="28">
        <v>3</v>
      </c>
      <c r="B31" s="48">
        <v>354018</v>
      </c>
      <c r="C31" s="63" t="s">
        <v>24</v>
      </c>
      <c r="D31" s="64"/>
      <c r="E31" s="64"/>
      <c r="F31" s="65"/>
      <c r="G31" s="44">
        <v>286416</v>
      </c>
      <c r="H31" s="8"/>
      <c r="I31" s="46">
        <f t="shared" si="0"/>
        <v>859248</v>
      </c>
    </row>
    <row r="32" spans="1:10" ht="15.75" customHeight="1" x14ac:dyDescent="0.25">
      <c r="A32" s="28">
        <v>3</v>
      </c>
      <c r="B32" s="47">
        <v>350100</v>
      </c>
      <c r="C32" s="63" t="s">
        <v>25</v>
      </c>
      <c r="D32" s="64"/>
      <c r="E32" s="64"/>
      <c r="F32" s="65"/>
      <c r="G32" s="44">
        <v>90882</v>
      </c>
      <c r="H32" s="8"/>
      <c r="I32" s="46">
        <f t="shared" si="0"/>
        <v>272646</v>
      </c>
      <c r="J32" s="1"/>
    </row>
    <row r="33" spans="1:10" ht="15.75" customHeight="1" x14ac:dyDescent="0.25">
      <c r="A33" s="28">
        <v>12</v>
      </c>
      <c r="B33" s="48">
        <v>555555</v>
      </c>
      <c r="C33" s="63" t="s">
        <v>26</v>
      </c>
      <c r="D33" s="64"/>
      <c r="E33" s="64"/>
      <c r="F33" s="64"/>
      <c r="G33" s="44">
        <v>18960</v>
      </c>
      <c r="H33" s="10"/>
      <c r="I33" s="46">
        <f t="shared" si="0"/>
        <v>227520</v>
      </c>
      <c r="J33" s="1"/>
    </row>
    <row r="34" spans="1:10" ht="15.75" customHeight="1" x14ac:dyDescent="0.25">
      <c r="A34" s="9">
        <v>1</v>
      </c>
      <c r="B34" s="48">
        <v>350005</v>
      </c>
      <c r="C34" s="63" t="s">
        <v>27</v>
      </c>
      <c r="D34" s="64"/>
      <c r="E34" s="64"/>
      <c r="F34" s="64"/>
      <c r="G34" s="44">
        <v>93636</v>
      </c>
      <c r="H34" s="10"/>
      <c r="I34" s="46">
        <f t="shared" si="0"/>
        <v>93636</v>
      </c>
      <c r="J34" s="1"/>
    </row>
    <row r="35" spans="1:10" ht="15.75" x14ac:dyDescent="0.25">
      <c r="A35" s="9">
        <v>1</v>
      </c>
      <c r="B35" s="48">
        <v>32000000</v>
      </c>
      <c r="C35" s="63" t="s">
        <v>28</v>
      </c>
      <c r="D35" s="64"/>
      <c r="E35" s="64"/>
      <c r="F35" s="65"/>
      <c r="G35" s="44">
        <v>848300</v>
      </c>
      <c r="H35" s="10"/>
      <c r="I35" s="46">
        <f t="shared" si="0"/>
        <v>848300</v>
      </c>
      <c r="J35" s="1"/>
    </row>
    <row r="36" spans="1:10" ht="15.75" x14ac:dyDescent="0.25">
      <c r="A36" s="9"/>
      <c r="B36" s="48"/>
      <c r="C36" s="57"/>
      <c r="D36" s="58"/>
      <c r="E36" s="58"/>
      <c r="F36" s="59"/>
      <c r="G36" s="11"/>
      <c r="H36" s="10"/>
      <c r="I36" s="46"/>
      <c r="J36" s="1"/>
    </row>
    <row r="37" spans="1:10" ht="15.75" x14ac:dyDescent="0.25">
      <c r="A37" s="9"/>
      <c r="B37" s="48"/>
      <c r="C37" s="13"/>
      <c r="D37" s="12"/>
      <c r="E37" s="12"/>
      <c r="F37" s="12"/>
      <c r="G37" s="14"/>
      <c r="H37" s="10"/>
      <c r="I37" s="46"/>
      <c r="J37" s="1"/>
    </row>
    <row r="38" spans="1:10" ht="15.75" x14ac:dyDescent="0.25">
      <c r="A38" s="9"/>
      <c r="B38" s="48"/>
      <c r="C38" s="13"/>
      <c r="D38" s="12"/>
      <c r="E38" s="12"/>
      <c r="F38" s="12"/>
      <c r="G38" s="14"/>
      <c r="H38" s="10"/>
      <c r="I38" s="46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5168264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SUM(I29:I35)</f>
        <v>5168264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981970.16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14</v>
      </c>
      <c r="H44" s="20" t="e">
        <f>SUM(H42:H43)</f>
        <v>#REF!</v>
      </c>
      <c r="I44" s="30">
        <f>I43+I42</f>
        <v>6150234.1600000001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21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19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49" t="s">
        <v>20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13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C36:F36"/>
    <mergeCell ref="B26:B27"/>
    <mergeCell ref="A26:A27"/>
    <mergeCell ref="C26:F27"/>
    <mergeCell ref="C30:F30"/>
    <mergeCell ref="C31:F31"/>
    <mergeCell ref="C29:F29"/>
    <mergeCell ref="C35:F35"/>
    <mergeCell ref="C34:F34"/>
    <mergeCell ref="I26:I27"/>
    <mergeCell ref="G26:G27"/>
    <mergeCell ref="H26:H27"/>
    <mergeCell ref="C32:F32"/>
    <mergeCell ref="C33:F33"/>
    <mergeCell ref="C28:F28"/>
  </mergeCells>
  <hyperlinks>
    <hyperlink ref="B56" r:id="rId1"/>
  </hyperlinks>
  <printOptions horizontalCentered="1" verticalCentered="1"/>
  <pageMargins left="0.25" right="0.25" top="0.75" bottom="0.75" header="0.3" footer="0.3"/>
  <pageSetup paperSize="9" scale="76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Claudio Cortez</cp:lastModifiedBy>
  <cp:lastPrinted>2022-11-11T14:09:24Z</cp:lastPrinted>
  <dcterms:created xsi:type="dcterms:W3CDTF">2001-09-15T22:28:18Z</dcterms:created>
  <dcterms:modified xsi:type="dcterms:W3CDTF">2022-11-11T14:10:41Z</dcterms:modified>
</cp:coreProperties>
</file>