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01 Presupuestos\001 PRESUPUESTOS CLINICAS\CLINICA VESPUCIO\"/>
    </mc:Choice>
  </mc:AlternateContent>
  <bookViews>
    <workbookView xWindow="0" yWindow="0" windowWidth="28800" windowHeight="12210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Hoja2!$B$1:$J$59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62913"/>
</workbook>
</file>

<file path=xl/calcChain.xml><?xml version="1.0" encoding="utf-8"?>
<calcChain xmlns="http://schemas.openxmlformats.org/spreadsheetml/2006/main">
  <c r="J40" i="2" l="1"/>
  <c r="J41" i="2" s="1"/>
  <c r="J42" i="2" s="1"/>
  <c r="I40" i="2"/>
  <c r="I41" i="2" s="1"/>
  <c r="I42" i="2" l="1"/>
</calcChain>
</file>

<file path=xl/sharedStrings.xml><?xml version="1.0" encoding="utf-8"?>
<sst xmlns="http://schemas.openxmlformats.org/spreadsheetml/2006/main" count="23" uniqueCount="23">
  <si>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</si>
  <si>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</si>
  <si>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</si>
  <si>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</si>
  <si>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</si>
  <si>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</si>
  <si>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</si>
  <si>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</si>
  <si>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</si>
  <si>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</si>
  <si>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</si>
  <si>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</si>
  <si>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</si>
  <si>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</si>
  <si>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</si>
  <si>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>Atte</t>
  </si>
  <si>
    <t>: Inmediata, salvo quiebre stock</t>
  </si>
  <si>
    <t>111PROGRAMACION</t>
  </si>
  <si>
    <t xml:space="preserve">                                Reprogramacion</t>
  </si>
  <si>
    <t>Andres Yañez</t>
  </si>
  <si>
    <t>TEL. 964496402</t>
  </si>
  <si>
    <t>nota: El presente documento NO contempla partes, piezas y/o repuestos, Trabajo pendiente en espera de OC</t>
  </si>
  <si>
    <t>Supervisor Servicio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</si>
</sst>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2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10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6" fillId="0" borderId="0"/>
    <xf numFmtId="0" fontId="16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9" xfId="0" applyBorder="1"/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0" fontId="5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/>
    </xf>
    <xf numFmtId="0" fontId="11" fillId="0" borderId="0" xfId="0" applyFont="1"/>
    <xf numFmtId="3" fontId="11" fillId="2" borderId="3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0" borderId="2" xfId="0" applyNumberFormat="1" applyFont="1" applyBorder="1"/>
    <xf numFmtId="3" fontId="11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11" fillId="0" borderId="6" xfId="0" applyFont="1" applyBorder="1" applyAlignment="1">
      <alignment horizontal="center"/>
    </xf>
    <xf numFmtId="0" fontId="11" fillId="0" borderId="10" xfId="0" applyFont="1" applyBorder="1"/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/>
    <xf numFmtId="0" fontId="0" fillId="0" borderId="1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1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0" borderId="0" xfId="0" applyFont="1"/>
    <xf numFmtId="3" fontId="11" fillId="0" borderId="2" xfId="0" applyNumberFormat="1" applyFont="1" applyBorder="1" applyAlignment="1">
      <alignment horizontal="center"/>
    </xf>
    <xf numFmtId="3" fontId="12" fillId="0" borderId="0" xfId="0" applyNumberFormat="1" applyFont="1"/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42" fontId="11" fillId="0" borderId="3" xfId="8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right"/>
    </xf>
    <xf numFmtId="0" fontId="15" fillId="0" borderId="0" xfId="9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right"/>
    </xf>
    <xf numFmtId="0" fontId="18" fillId="0" borderId="3" xfId="0" applyFont="1" applyBorder="1" applyAlignment="1">
      <alignment horizontal="center"/>
    </xf>
    <xf numFmtId="0" fontId="0" fillId="0" borderId="0" xfId="0" applyBorder="1"/>
    <xf numFmtId="3" fontId="11" fillId="0" borderId="6" xfId="0" applyNumberFormat="1" applyFont="1" applyBorder="1"/>
    <xf numFmtId="42" fontId="18" fillId="0" borderId="0" xfId="8" applyFont="1" applyBorder="1" applyAlignment="1">
      <alignment horizontal="center"/>
    </xf>
    <xf numFmtId="0" fontId="0" fillId="0" borderId="7" xfId="0" applyBorder="1"/>
    <xf numFmtId="42" fontId="11" fillId="0" borderId="3" xfId="8" applyFont="1" applyBorder="1" applyAlignment="1">
      <alignment horizontal="center"/>
    </xf>
    <xf numFmtId="3" fontId="12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5" xfId="0" applyFont="1" applyBorder="1"/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wrapText="1"/>
    </xf>
  </cellXfs>
  <cellStyles count="21">
    <cellStyle name="Hipervínculo" xfId="9" builtinId="8"/>
    <cellStyle name="Millares [0] 2" xfId="14"/>
    <cellStyle name="Millares [0] 3" xfId="18"/>
    <cellStyle name="Millares 2" xfId="7"/>
    <cellStyle name="Moneda [0]" xfId="8" builtinId="7"/>
    <cellStyle name="Moneda [0] 2" xfId="11"/>
    <cellStyle name="Moneda [0] 3" xfId="17"/>
    <cellStyle name="Moneda 2" xfId="1"/>
    <cellStyle name="Moneda 3" xfId="20"/>
    <cellStyle name="Normal" xfId="0" builtinId="0"/>
    <cellStyle name="Normal 2" xfId="2"/>
    <cellStyle name="Normal 2 2" xfId="12"/>
    <cellStyle name="Normal 3" xfId="3"/>
    <cellStyle name="Normal 3 2" xfId="4"/>
    <cellStyle name="Normal 3 2 2" xfId="6"/>
    <cellStyle name="Normal 3 3" xfId="5"/>
    <cellStyle name="Normal 3 4" xfId="13"/>
    <cellStyle name="Normal 4" xfId="10"/>
    <cellStyle name="Normal 5" xfId="16"/>
    <cellStyle name="Porcentaje 2" xfId="15"/>
    <cellStyle name="Porcentaje 3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93883</xdr:colOff>
      <xdr:row>22</xdr:row>
      <xdr:rowOff>104778</xdr:rowOff>
    </xdr:from>
    <xdr:to>
      <xdr:col>9</xdr:col>
      <xdr:colOff>1109135</xdr:colOff>
      <xdr:row>24</xdr:row>
      <xdr:rowOff>57154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93883" y="4295778"/>
          <a:ext cx="9227919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LO SIGUIENTE:  </a:t>
          </a:r>
        </a:p>
      </xdr:txBody>
    </xdr:sp>
    <xdr:clientData/>
  </xdr:twoCellAnchor>
  <xdr:twoCellAnchor>
    <xdr:from>
      <xdr:col>1</xdr:col>
      <xdr:colOff>142875</xdr:colOff>
      <xdr:row>41</xdr:row>
      <xdr:rowOff>174625</xdr:rowOff>
    </xdr:from>
    <xdr:to>
      <xdr:col>5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1</xdr:col>
      <xdr:colOff>22412</xdr:colOff>
      <xdr:row>43</xdr:row>
      <xdr:rowOff>100852</xdr:rowOff>
    </xdr:from>
    <xdr:to>
      <xdr:col>9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72651</xdr:colOff>
      <xdr:row>8</xdr:row>
      <xdr:rowOff>158315</xdr:rowOff>
    </xdr:from>
    <xdr:to>
      <xdr:col>9</xdr:col>
      <xdr:colOff>1082300</xdr:colOff>
      <xdr:row>12</xdr:row>
      <xdr:rowOff>24965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099734" y="1682315"/>
          <a:ext cx="4195233" cy="628650"/>
        </a:xfrm>
        <a:prstGeom prst="roundRect">
          <a:avLst>
            <a:gd name="adj" fmla="val 11616"/>
          </a:avLst>
        </a:prstGeom>
        <a:gradFill>
          <a:gsLst>
            <a:gs pos="0">
              <a:schemeClr val="accent1">
                <a:tint val="50000"/>
                <a:satMod val="300000"/>
                <a:alpha val="99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</a:gradFill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72422</a:t>
          </a:r>
          <a:endParaRPr lang="es-CL" sz="1100" b="1"/>
        </a:p>
      </xdr:txBody>
    </xdr:sp>
    <xdr:clientData/>
  </xdr:twoCellAnchor>
  <xdr:twoCellAnchor>
    <xdr:from>
      <xdr:col>5</xdr:col>
      <xdr:colOff>143994</xdr:colOff>
      <xdr:row>0</xdr:row>
      <xdr:rowOff>95250</xdr:rowOff>
    </xdr:from>
    <xdr:to>
      <xdr:col>9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171077" y="95250"/>
          <a:ext cx="4195235" cy="962025"/>
        </a:xfrm>
        <a:prstGeom prst="roundRect">
          <a:avLst>
            <a:gd name="adj" fmla="val 12267"/>
          </a:avLst>
        </a:prstGeom>
        <a:ln cap="rnd"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1</xdr:col>
      <xdr:colOff>190500</xdr:colOff>
      <xdr:row>1</xdr:row>
      <xdr:rowOff>114301</xdr:rowOff>
    </xdr:from>
    <xdr:to>
      <xdr:col>4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95252</xdr:colOff>
      <xdr:row>15</xdr:row>
      <xdr:rowOff>127019</xdr:rowOff>
    </xdr:from>
    <xdr:to>
      <xdr:col>9</xdr:col>
      <xdr:colOff>1143001</xdr:colOff>
      <xdr:row>21</xdr:row>
      <xdr:rowOff>127019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E846A14-42DA-49A9-9E40-346F929DDAE3}"/>
            </a:ext>
          </a:extLst>
        </xdr:cNvPr>
        <xdr:cNvSpPr/>
      </xdr:nvSpPr>
      <xdr:spPr bwMode="auto">
        <a:xfrm>
          <a:off x="95252" y="2984519"/>
          <a:ext cx="9260416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</a:t>
          </a:r>
          <a:r>
            <a:rPr lang="es-CL" sz="1100" b="1" baseline="0"/>
            <a:t> Clinica Vespucio </a:t>
          </a:r>
          <a:r>
            <a:rPr lang="es-CL" sz="1100" b="1"/>
            <a:t>	</a:t>
          </a:r>
          <a:r>
            <a:rPr lang="es-CL" sz="1100" b="1" baseline="0"/>
            <a:t>                                                     </a:t>
          </a:r>
          <a:r>
            <a:rPr lang="es-CL" sz="1100" b="1"/>
            <a:t>      	</a:t>
          </a:r>
          <a:r>
            <a:rPr lang="es-CL" sz="1100" b="1" baseline="0"/>
            <a:t>  	 31 de Mayo </a:t>
          </a:r>
          <a:r>
            <a:rPr lang="es-CL" sz="1100" b="1"/>
            <a:t>de 2024</a:t>
          </a:r>
        </a:p>
        <a:p>
          <a:pPr algn="l"/>
          <a:r>
            <a:rPr lang="es-CL" sz="1100" b="1"/>
            <a:t>RUT	:   96898980-4</a:t>
          </a:r>
        </a:p>
        <a:p>
          <a:pPr algn="l"/>
          <a:r>
            <a:rPr lang="es-CL" sz="1100" b="1"/>
            <a:t>DIRECCIÓN	:   Serafin Zamora</a:t>
          </a:r>
          <a:r>
            <a:rPr lang="es-CL" sz="1100" b="1" baseline="0"/>
            <a:t> 190</a:t>
          </a:r>
          <a:endParaRPr lang="es-CL" sz="1100" b="1"/>
        </a:p>
        <a:p>
          <a:pPr algn="l"/>
          <a:r>
            <a:rPr lang="es-CL" sz="1100" b="1"/>
            <a:t>COMUNA	:   La Florida  </a:t>
          </a:r>
          <a:r>
            <a:rPr lang="es-CL" sz="1100" b="1" baseline="0"/>
            <a:t> </a:t>
          </a:r>
          <a:r>
            <a:rPr lang="es-CL" sz="1100" b="1"/>
            <a:t>	      	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+569 96734065</a:t>
          </a:r>
        </a:p>
        <a:p>
          <a:pPr algn="l"/>
          <a:r>
            <a:rPr lang="es-CL" sz="1100" b="1"/>
            <a:t>ATENCION</a:t>
          </a:r>
          <a:r>
            <a:rPr lang="es-CL" sz="1100" b="1" baseline="0"/>
            <a:t> 	:   Moriem León G.	 	                         	E-MAIL	:  moriem.leon@davilavespucio.cll</a:t>
          </a:r>
          <a:endParaRPr lang="es-CL" sz="1100" b="1"/>
        </a:p>
      </xdr:txBody>
    </xdr:sp>
    <xdr:clientData/>
  </xdr:twoCellAnchor>
  <xdr:twoCellAnchor editAs="oneCell">
    <xdr:from>
      <xdr:col>5</xdr:col>
      <xdr:colOff>666750</xdr:colOff>
      <xdr:row>49</xdr:row>
      <xdr:rowOff>179917</xdr:rowOff>
    </xdr:from>
    <xdr:to>
      <xdr:col>9</xdr:col>
      <xdr:colOff>338667</xdr:colOff>
      <xdr:row>56</xdr:row>
      <xdr:rowOff>84667</xdr:rowOff>
    </xdr:to>
    <xdr:pic>
      <xdr:nvPicPr>
        <xdr:cNvPr id="9" name="Imagen 8" descr="cid:image001.png@01D63A73.E3B2E35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7" y="9567334"/>
          <a:ext cx="285750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1"/>
      <sheetName val="Hoja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showGridLines="0" tabSelected="1" zoomScale="90" zoomScaleNormal="90" workbookViewId="0">
      <selection activeCell="M51" sqref="M51"/>
    </sheetView>
  </sheetViews>
  <sheetFormatPr baseColWidth="10" defaultRowHeight="15" x14ac:dyDescent="0.25"/>
  <cols>
    <col min="2" max="2" width="12.33203125" customWidth="1"/>
    <col min="3" max="3" width="15" customWidth="1"/>
    <col min="4" max="4" width="19.6640625" bestFit="1" customWidth="1"/>
    <col min="6" max="6" width="10" customWidth="1"/>
    <col min="7" max="7" width="9" customWidth="1"/>
    <col min="8" max="8" width="18.109375" customWidth="1"/>
    <col min="9" max="9" width="12.109375" hidden="1" customWidth="1"/>
    <col min="10" max="10" width="13.88671875" customWidth="1"/>
  </cols>
  <sheetData>
    <row r="1" spans="2:10" x14ac:dyDescent="0.25">
      <c r="B1" s="16"/>
      <c r="C1" s="17"/>
      <c r="D1" s="17"/>
      <c r="E1" s="17"/>
      <c r="F1" s="17"/>
      <c r="G1" s="17"/>
      <c r="H1" s="17"/>
      <c r="I1" s="17"/>
      <c r="J1" s="18"/>
    </row>
    <row r="2" spans="2:10" x14ac:dyDescent="0.25">
      <c r="B2" s="19"/>
      <c r="J2" s="1"/>
    </row>
    <row r="3" spans="2:10" x14ac:dyDescent="0.25">
      <c r="B3" s="19"/>
      <c r="J3" s="1"/>
    </row>
    <row r="4" spans="2:10" x14ac:dyDescent="0.25">
      <c r="B4" s="19"/>
      <c r="J4" s="1"/>
    </row>
    <row r="5" spans="2:10" x14ac:dyDescent="0.25">
      <c r="B5" s="19"/>
      <c r="J5" s="1"/>
    </row>
    <row r="6" spans="2:10" x14ac:dyDescent="0.25">
      <c r="B6" s="19"/>
      <c r="J6" s="1"/>
    </row>
    <row r="7" spans="2:10" x14ac:dyDescent="0.25">
      <c r="B7" s="19"/>
      <c r="J7" s="1"/>
    </row>
    <row r="8" spans="2:10" x14ac:dyDescent="0.25">
      <c r="B8" s="19"/>
      <c r="J8" s="1"/>
    </row>
    <row r="9" spans="2:10" x14ac:dyDescent="0.25">
      <c r="B9" s="19"/>
      <c r="J9" s="1"/>
    </row>
    <row r="10" spans="2:10" x14ac:dyDescent="0.25">
      <c r="B10" s="19"/>
      <c r="J10" s="1"/>
    </row>
    <row r="11" spans="2:10" x14ac:dyDescent="0.25">
      <c r="B11" s="19"/>
      <c r="J11" s="1"/>
    </row>
    <row r="12" spans="2:10" x14ac:dyDescent="0.25">
      <c r="B12" s="19"/>
      <c r="J12" s="1"/>
    </row>
    <row r="13" spans="2:10" x14ac:dyDescent="0.25">
      <c r="B13" s="19"/>
      <c r="J13" s="1"/>
    </row>
    <row r="14" spans="2:10" x14ac:dyDescent="0.25">
      <c r="B14" s="19"/>
      <c r="J14" s="1"/>
    </row>
    <row r="15" spans="2:10" x14ac:dyDescent="0.25">
      <c r="B15" s="19"/>
      <c r="I15" s="2"/>
      <c r="J15" s="1"/>
    </row>
    <row r="16" spans="2:10" x14ac:dyDescent="0.25">
      <c r="B16" s="19"/>
      <c r="J16" s="1"/>
    </row>
    <row r="17" spans="2:10" x14ac:dyDescent="0.25">
      <c r="B17" s="19"/>
      <c r="J17" s="1"/>
    </row>
    <row r="18" spans="2:10" x14ac:dyDescent="0.25">
      <c r="B18" s="19"/>
      <c r="J18" s="1"/>
    </row>
    <row r="19" spans="2:10" x14ac:dyDescent="0.25">
      <c r="B19" s="19"/>
      <c r="J19" s="1"/>
    </row>
    <row r="20" spans="2:10" x14ac:dyDescent="0.25">
      <c r="B20" s="19"/>
      <c r="J20" s="1"/>
    </row>
    <row r="21" spans="2:10" x14ac:dyDescent="0.25">
      <c r="B21" s="19"/>
      <c r="J21" s="1"/>
    </row>
    <row r="22" spans="2:10" x14ac:dyDescent="0.25">
      <c r="B22" s="19"/>
      <c r="J22" s="1"/>
    </row>
    <row r="23" spans="2:10" x14ac:dyDescent="0.25">
      <c r="B23" s="19"/>
      <c r="J23" s="1"/>
    </row>
    <row r="24" spans="2:10" x14ac:dyDescent="0.25">
      <c r="B24" s="19"/>
      <c r="J24" s="1"/>
    </row>
    <row r="25" spans="2:10" x14ac:dyDescent="0.25">
      <c r="B25" s="19"/>
      <c r="J25" s="1"/>
    </row>
    <row r="26" spans="2:10" x14ac:dyDescent="0.25">
      <c r="B26" s="56" t="s">
        <v>4</v>
      </c>
      <c r="C26" s="54" t="s">
        <v>0</v>
      </c>
      <c r="D26" s="56" t="s">
        <v>5</v>
      </c>
      <c r="E26" s="56"/>
      <c r="F26" s="56"/>
      <c r="G26" s="56"/>
      <c r="H26" s="58" t="s">
        <v>6</v>
      </c>
      <c r="I26" s="59" t="s">
        <v>1</v>
      </c>
      <c r="J26" s="58" t="s">
        <v>10</v>
      </c>
    </row>
    <row r="27" spans="2:10" x14ac:dyDescent="0.25">
      <c r="B27" s="57"/>
      <c r="C27" s="55"/>
      <c r="D27" s="57"/>
      <c r="E27" s="57"/>
      <c r="F27" s="57"/>
      <c r="G27" s="57"/>
      <c r="H27" s="58"/>
      <c r="I27" s="60"/>
      <c r="J27" s="58"/>
    </row>
    <row r="28" spans="2:10" ht="4.5" customHeight="1" x14ac:dyDescent="0.25">
      <c r="B28" s="15"/>
      <c r="C28" s="47"/>
      <c r="D28" s="64"/>
      <c r="E28" s="65"/>
      <c r="F28" s="65"/>
      <c r="G28" s="66"/>
      <c r="H28" s="44"/>
      <c r="I28" s="46"/>
      <c r="J28" s="44"/>
    </row>
    <row r="29" spans="2:10" s="28" customFormat="1" ht="15" customHeight="1" x14ac:dyDescent="0.25">
      <c r="B29" s="7"/>
      <c r="C29" s="47"/>
      <c r="D29" s="61"/>
      <c r="E29" s="62"/>
      <c r="F29" s="62"/>
      <c r="G29" s="63"/>
      <c r="H29" s="9"/>
      <c r="I29" s="8"/>
      <c r="J29" s="33"/>
    </row>
    <row r="30" spans="2:10" ht="15" customHeight="1" x14ac:dyDescent="0.25">
      <c r="B30" s="40">
        <v>1</v>
      </c>
      <c r="C30" s="48" t="s">
        <v>17</v>
      </c>
      <c r="D30" s="67" t="s">
        <v>18</v>
      </c>
      <c r="E30" s="68"/>
      <c r="F30" s="68"/>
      <c r="G30" s="68"/>
      <c r="H30" s="45">
        <v>250000</v>
      </c>
      <c r="I30" s="43"/>
      <c r="J30" s="45">
        <v>250000</v>
      </c>
    </row>
    <row r="31" spans="2:10" ht="15" customHeight="1" x14ac:dyDescent="0.25">
      <c r="B31" s="7"/>
      <c r="C31" s="47"/>
      <c r="D31" s="61"/>
      <c r="E31" s="62"/>
      <c r="F31" s="62"/>
      <c r="G31" s="63"/>
      <c r="H31" s="36"/>
      <c r="I31" s="32"/>
      <c r="J31" s="35"/>
    </row>
    <row r="32" spans="2:10" ht="15.75" x14ac:dyDescent="0.25">
      <c r="B32" s="7"/>
      <c r="C32" s="49"/>
      <c r="D32" s="69"/>
      <c r="E32" s="70"/>
      <c r="F32" s="70"/>
      <c r="G32" s="71"/>
      <c r="H32" s="11"/>
      <c r="I32" s="8"/>
      <c r="J32" s="33"/>
    </row>
    <row r="33" spans="2:10" x14ac:dyDescent="0.25">
      <c r="B33" s="15"/>
      <c r="C33" s="1"/>
      <c r="G33" s="41"/>
      <c r="H33" s="15"/>
      <c r="J33" s="15"/>
    </row>
    <row r="34" spans="2:10" ht="15.75" customHeight="1" x14ac:dyDescent="0.25">
      <c r="B34" s="15"/>
      <c r="C34" s="1"/>
      <c r="G34" s="41"/>
      <c r="H34" s="15"/>
      <c r="J34" s="15"/>
    </row>
    <row r="35" spans="2:10" x14ac:dyDescent="0.25">
      <c r="B35" s="15"/>
      <c r="C35" s="1"/>
      <c r="D35" s="39"/>
      <c r="E35" s="38"/>
      <c r="G35" s="41"/>
      <c r="H35" s="15"/>
      <c r="J35" s="15"/>
    </row>
    <row r="36" spans="2:10" ht="20.25" customHeight="1" x14ac:dyDescent="0.25">
      <c r="B36" s="15"/>
      <c r="C36" s="1"/>
      <c r="D36" s="72" t="s">
        <v>21</v>
      </c>
      <c r="E36" s="73"/>
      <c r="F36" s="73"/>
      <c r="G36" s="74"/>
      <c r="H36" s="15"/>
      <c r="J36" s="15"/>
    </row>
    <row r="37" spans="2:10" ht="15.75" x14ac:dyDescent="0.25">
      <c r="B37" s="7"/>
      <c r="C37" s="47"/>
      <c r="D37" s="72"/>
      <c r="E37" s="73"/>
      <c r="F37" s="73"/>
      <c r="G37" s="74"/>
      <c r="H37" s="11"/>
      <c r="I37" s="8"/>
      <c r="J37" s="33"/>
    </row>
    <row r="38" spans="2:10" ht="15.75" x14ac:dyDescent="0.25">
      <c r="B38" s="7"/>
      <c r="C38" s="50"/>
      <c r="D38" s="72"/>
      <c r="E38" s="73"/>
      <c r="F38" s="73"/>
      <c r="G38" s="74"/>
      <c r="H38" s="11"/>
      <c r="I38" s="8"/>
      <c r="J38" s="33"/>
    </row>
    <row r="39" spans="2:10" ht="15.75" x14ac:dyDescent="0.25">
      <c r="B39" s="20"/>
      <c r="C39" s="51"/>
      <c r="D39" s="52"/>
      <c r="E39" s="53"/>
      <c r="F39" s="53"/>
      <c r="G39" s="53"/>
      <c r="H39" s="12"/>
      <c r="I39" s="8"/>
      <c r="J39" s="34"/>
    </row>
    <row r="40" spans="2:10" ht="15.75" x14ac:dyDescent="0.25">
      <c r="B40" s="21"/>
      <c r="C40" s="10"/>
      <c r="D40" s="10"/>
      <c r="E40" s="10"/>
      <c r="F40" s="10"/>
      <c r="G40" s="10"/>
      <c r="H40" s="42" t="s">
        <v>8</v>
      </c>
      <c r="I40" s="13" t="e">
        <f>+#REF!</f>
        <v>#REF!</v>
      </c>
      <c r="J40" s="31">
        <f>SUM(J28:J39)</f>
        <v>250000</v>
      </c>
    </row>
    <row r="41" spans="2:10" ht="15.75" x14ac:dyDescent="0.25">
      <c r="B41" s="21"/>
      <c r="C41" s="10"/>
      <c r="D41" s="10"/>
      <c r="E41" s="10"/>
      <c r="F41" s="10"/>
      <c r="G41" s="10"/>
      <c r="H41" s="14" t="s">
        <v>9</v>
      </c>
      <c r="I41" s="8" t="e">
        <f>I40*19%</f>
        <v>#REF!</v>
      </c>
      <c r="J41" s="9">
        <f>J40*19%</f>
        <v>47500</v>
      </c>
    </row>
    <row r="42" spans="2:10" ht="15.75" x14ac:dyDescent="0.25">
      <c r="B42" s="19"/>
      <c r="H42" s="13" t="s">
        <v>13</v>
      </c>
      <c r="I42" s="13" t="e">
        <f>SUM(I40:I41)</f>
        <v>#REF!</v>
      </c>
      <c r="J42" s="31">
        <f>J41+J40</f>
        <v>297500</v>
      </c>
    </row>
    <row r="43" spans="2:10" x14ac:dyDescent="0.25">
      <c r="B43" s="19"/>
      <c r="J43" s="1"/>
    </row>
    <row r="44" spans="2:10" x14ac:dyDescent="0.25">
      <c r="B44" s="19"/>
      <c r="J44" s="1"/>
    </row>
    <row r="45" spans="2:10" ht="15.75" x14ac:dyDescent="0.3">
      <c r="B45" s="22" t="s">
        <v>7</v>
      </c>
      <c r="D45" s="4" t="s">
        <v>11</v>
      </c>
      <c r="J45" s="1"/>
    </row>
    <row r="46" spans="2:10" ht="15.75" x14ac:dyDescent="0.3">
      <c r="B46" s="22" t="s">
        <v>3</v>
      </c>
      <c r="C46" s="3"/>
      <c r="D46" s="4" t="s">
        <v>14</v>
      </c>
      <c r="J46" s="1"/>
    </row>
    <row r="47" spans="2:10" ht="15.75" x14ac:dyDescent="0.3">
      <c r="B47" s="22" t="s">
        <v>2</v>
      </c>
      <c r="C47" s="3"/>
      <c r="D47" s="4" t="s">
        <v>16</v>
      </c>
      <c r="J47" s="1"/>
    </row>
    <row r="48" spans="2:10" ht="15.75" x14ac:dyDescent="0.3">
      <c r="B48" s="19"/>
      <c r="C48" s="3"/>
      <c r="D48" s="4"/>
      <c r="J48" s="1"/>
    </row>
    <row r="49" spans="2:10" x14ac:dyDescent="0.25">
      <c r="B49" s="19"/>
      <c r="J49" s="1"/>
    </row>
    <row r="50" spans="2:10" x14ac:dyDescent="0.25">
      <c r="B50" s="19"/>
      <c r="J50" s="1"/>
    </row>
    <row r="51" spans="2:10" x14ac:dyDescent="0.25">
      <c r="B51" s="19"/>
      <c r="C51" s="5"/>
      <c r="G51" s="5"/>
      <c r="H51" s="5"/>
      <c r="J51" s="1"/>
    </row>
    <row r="52" spans="2:10" x14ac:dyDescent="0.25">
      <c r="B52" s="19"/>
      <c r="C52" s="30" t="s">
        <v>15</v>
      </c>
      <c r="G52" s="5"/>
      <c r="H52" s="5"/>
      <c r="J52" s="1"/>
    </row>
    <row r="53" spans="2:10" x14ac:dyDescent="0.25">
      <c r="B53" s="19"/>
      <c r="C53" s="5" t="s">
        <v>19</v>
      </c>
      <c r="G53" s="5"/>
      <c r="H53" s="5"/>
      <c r="J53" s="1"/>
    </row>
    <row r="54" spans="2:10" x14ac:dyDescent="0.25">
      <c r="B54" s="19"/>
      <c r="C54" s="29" t="s">
        <v>22</v>
      </c>
      <c r="G54" s="5"/>
      <c r="H54" s="5"/>
      <c r="J54" s="1"/>
    </row>
    <row r="55" spans="2:10" x14ac:dyDescent="0.25">
      <c r="B55" s="19"/>
      <c r="C55" s="37" t="s">
        <v>20</v>
      </c>
      <c r="G55" s="5"/>
      <c r="H55" s="5"/>
      <c r="J55" s="1"/>
    </row>
    <row r="56" spans="2:10" x14ac:dyDescent="0.25">
      <c r="B56" s="19"/>
      <c r="C56" s="6" t="s">
        <v>12</v>
      </c>
      <c r="G56" s="5"/>
      <c r="H56" s="5"/>
      <c r="J56" s="1"/>
    </row>
    <row r="57" spans="2:10" x14ac:dyDescent="0.25">
      <c r="B57" s="19"/>
      <c r="C57" s="5"/>
      <c r="E57" s="5"/>
      <c r="H57" s="5"/>
      <c r="J57" s="1"/>
    </row>
    <row r="58" spans="2:10" x14ac:dyDescent="0.25">
      <c r="B58" s="23"/>
      <c r="E58" s="5"/>
      <c r="I58" s="1"/>
      <c r="J58" s="1"/>
    </row>
    <row r="59" spans="2:10" x14ac:dyDescent="0.25">
      <c r="B59" s="24"/>
      <c r="C59" s="25"/>
      <c r="D59" s="25"/>
      <c r="E59" s="26"/>
      <c r="F59" s="25"/>
      <c r="G59" s="25"/>
      <c r="H59" s="25"/>
      <c r="I59" s="25"/>
      <c r="J59" s="27"/>
    </row>
    <row r="60" spans="2:10" x14ac:dyDescent="0.25">
      <c r="E60" s="5"/>
    </row>
  </sheetData>
  <mergeCells count="13">
    <mergeCell ref="D39:G39"/>
    <mergeCell ref="C26:C27"/>
    <mergeCell ref="B26:B27"/>
    <mergeCell ref="D26:G27"/>
    <mergeCell ref="J26:J27"/>
    <mergeCell ref="H26:H27"/>
    <mergeCell ref="I26:I27"/>
    <mergeCell ref="D29:G29"/>
    <mergeCell ref="D28:G28"/>
    <mergeCell ref="D31:G31"/>
    <mergeCell ref="D30:G30"/>
    <mergeCell ref="D32:G32"/>
    <mergeCell ref="D36:G38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2023-08-07T13:21:50Z</cp:lastPrinted>
  <dcterms:created xsi:type="dcterms:W3CDTF">2001-09-15T22:28:18Z</dcterms:created>
  <dcterms:modified xsi:type="dcterms:W3CDTF">2024-05-31T15:45:35Z</dcterms:modified>
</cp:coreProperties>
</file>