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Hoja2!$B$2:$J$60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  <definedName name="m_m">Hoja2!$L$30</definedName>
  </definedNames>
  <calcPr calcId="162913"/>
</workbook>
</file>

<file path=xl/calcChain.xml><?xml version="1.0" encoding="utf-8"?>
<calcChain xmlns="http://schemas.openxmlformats.org/spreadsheetml/2006/main">
  <c r="H30" i="2" l="1"/>
  <c r="H31" i="2"/>
  <c r="J31" i="2" l="1"/>
  <c r="J30" i="2"/>
  <c r="J41" i="2" l="1"/>
  <c r="J42" i="2" s="1"/>
  <c r="J43" i="2" s="1"/>
  <c r="I41" i="2"/>
  <c r="I42" i="2" s="1"/>
  <c r="I43" i="2" l="1"/>
</calcChain>
</file>

<file path=xl/comments1.xml><?xml version="1.0" encoding="utf-8"?>
<comments xmlns="http://schemas.openxmlformats.org/spreadsheetml/2006/main">
  <authors>
    <author>Carlos Alfaro</author>
  </authors>
  <commentList>
    <comment ref="L30" authorId="0" shapeId="0">
      <text>
        <r>
          <rPr>
            <b/>
            <sz val="9"/>
            <color indexed="81"/>
            <rFont val="Tahoma"/>
            <family val="2"/>
          </rPr>
          <t>Carlos Alfaro:</t>
        </r>
        <r>
          <rPr>
            <sz val="9"/>
            <color indexed="81"/>
            <rFont val="Tahoma"/>
            <family val="2"/>
          </rPr>
          <t xml:space="preserve">
Cambiar monto según valor UF del día a realizar la cotización</t>
        </r>
      </text>
    </comment>
  </commentList>
</comments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<sst xmlns="http://schemas.openxmlformats.org/spreadsheetml/2006/main" count="24" uniqueCount="24">
  <si>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</si>
  <si>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</si>
  <si>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</si>
  <si>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</si>
  <si>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</si>
  <si>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</si>
  <si>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</si>
  <si>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</si>
  <si>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</si>
  <si>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</si>
  <si>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</si>
  <si>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</si>
  <si>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</si>
  <si>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</si>
  <si>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</si>
  <si>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</si>
  <si>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</si>
  <si>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enhanced single patient (17,46)</t>
  </si>
  <si>
    <t>Carlos Alfaro B.</t>
  </si>
  <si>
    <t>calfaro@cencomex.cl</t>
  </si>
  <si>
    <t>valor UF del Día</t>
  </si>
  <si>
    <t>Enhncd Pillowspkr 2 Lgt-anlgvo (12,12)</t>
  </si>
  <si>
    <r>
      <rPr>
        <b/>
        <sz val="12"/>
        <color rgb="FFFF0000"/>
        <rFont val="Calibri"/>
        <family val="2"/>
        <scheme val="minor"/>
      </rPr>
      <t>Nota:</t>
    </r>
    <r>
      <rPr>
        <sz val="12"/>
        <color rgb="FFFF0000"/>
        <rFont val="Calibri"/>
        <family val="2"/>
        <scheme val="minor"/>
      </rPr>
      <t xml:space="preserve"> El presente documento hace mención al remplazo de equipos realizado en piso 5°, torre Verde, sector MQ, Hab. 5506 según consta en informe técnico n°6117 adjunto.</t>
    </r>
  </si>
  <si>
    <t>: Trabajo realizado el día 22-08-2023 -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</si>
</sst>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-&quot;$&quot;\ * #,##0.00_-;\-&quot;$&quot;\ * #,##0.00_-;_-&quot;$&quot;\ * &quot;-&quot;??_-;_-@_-"/>
    <numFmt numFmtId="168" formatCode="_(&quot;Ch$&quot;* #,##0.00_);_(&quot;Ch$&quot;* \(#,##0.00\);_(&quot;Ch$&quot;* &quot;-&quot;??_);_(@_)"/>
    <numFmt numFmtId="169" formatCode="_-&quot;$&quot;\ * #,##0_-;\-&quot;$&quot;\ * #,##0_-;_-&quot;$&quot;\ * &quot;-&quot;??_-;_-@_-"/>
  </numFmts>
  <fonts count="2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8"/>
      <name val="Bookman Old Style"/>
    </font>
    <font>
      <u/>
      <sz val="12"/>
      <color theme="10"/>
      <name val="Bookman Old Style"/>
      <family val="1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6" fillId="0" borderId="0"/>
    <xf numFmtId="0" fontId="16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9" xfId="0" applyBorder="1"/>
    <xf numFmtId="0" fontId="5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13" fillId="0" borderId="0" xfId="0" applyFont="1" applyAlignment="1">
      <alignment wrapText="1"/>
    </xf>
    <xf numFmtId="0" fontId="11" fillId="0" borderId="3" xfId="0" applyFont="1" applyBorder="1" applyAlignment="1">
      <alignment horizontal="left"/>
    </xf>
    <xf numFmtId="164" fontId="11" fillId="0" borderId="10" xfId="8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20" fillId="0" borderId="0" xfId="9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0" xfId="0" applyNumberFormat="1" applyFont="1" applyBorder="1"/>
    <xf numFmtId="164" fontId="11" fillId="0" borderId="21" xfId="8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9" fontId="0" fillId="0" borderId="0" xfId="16" applyNumberFormat="1" applyFont="1" applyBorder="1"/>
    <xf numFmtId="3" fontId="12" fillId="0" borderId="0" xfId="0" applyNumberFormat="1" applyFont="1" applyBorder="1"/>
    <xf numFmtId="0" fontId="11" fillId="0" borderId="0" xfId="0" applyFont="1" applyBorder="1" applyAlignment="1">
      <alignment horizontal="left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left"/>
    </xf>
    <xf numFmtId="0" fontId="18" fillId="0" borderId="0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0" xfId="0" applyFont="1" applyBorder="1"/>
    <xf numFmtId="3" fontId="11" fillId="0" borderId="18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0" fontId="10" fillId="0" borderId="0" xfId="0" applyFont="1" applyBorder="1"/>
    <xf numFmtId="0" fontId="5" fillId="0" borderId="15" xfId="0" applyFont="1" applyBorder="1"/>
    <xf numFmtId="0" fontId="0" fillId="0" borderId="23" xfId="0" applyBorder="1"/>
    <xf numFmtId="0" fontId="0" fillId="0" borderId="24" xfId="0" applyBorder="1"/>
    <xf numFmtId="0" fontId="5" fillId="0" borderId="24" xfId="0" applyFont="1" applyBorder="1"/>
    <xf numFmtId="0" fontId="0" fillId="0" borderId="25" xfId="0" applyBorder="1"/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22">
    <cellStyle name="Hipervínculo" xfId="9" builtinId="8"/>
    <cellStyle name="Millares [0] 2" xfId="14"/>
    <cellStyle name="Millares [0] 3" xfId="19"/>
    <cellStyle name="Millares 2" xfId="7"/>
    <cellStyle name="Moneda" xfId="16" builtinId="4"/>
    <cellStyle name="Moneda [0]" xfId="8" builtinId="7"/>
    <cellStyle name="Moneda [0] 2" xfId="11"/>
    <cellStyle name="Moneda [0] 3" xfId="18"/>
    <cellStyle name="Moneda 2" xfId="1"/>
    <cellStyle name="Moneda 3" xfId="2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7"/>
    <cellStyle name="Porcentaje 2" xfId="15"/>
    <cellStyle name="Porcentaje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29695</xdr:colOff>
      <xdr:row>17</xdr:row>
      <xdr:rowOff>19050</xdr:rowOff>
    </xdr:from>
    <xdr:to>
      <xdr:col>9</xdr:col>
      <xdr:colOff>1162050</xdr:colOff>
      <xdr:row>23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23 de </a:t>
          </a:r>
          <a:r>
            <a:rPr lang="es-CL" sz="1100" b="1" baseline="0"/>
            <a:t>Agosto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1</xdr:col>
      <xdr:colOff>146798</xdr:colOff>
      <xdr:row>24</xdr:row>
      <xdr:rowOff>9525</xdr:rowOff>
    </xdr:from>
    <xdr:to>
      <xdr:col>9</xdr:col>
      <xdr:colOff>1162050</xdr:colOff>
      <xdr:row>25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1</xdr:col>
      <xdr:colOff>142875</xdr:colOff>
      <xdr:row>42</xdr:row>
      <xdr:rowOff>174625</xdr:rowOff>
    </xdr:from>
    <xdr:to>
      <xdr:col>5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1</xdr:col>
      <xdr:colOff>22412</xdr:colOff>
      <xdr:row>44</xdr:row>
      <xdr:rowOff>100852</xdr:rowOff>
    </xdr:from>
    <xdr:to>
      <xdr:col>9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72651</xdr:colOff>
      <xdr:row>9</xdr:row>
      <xdr:rowOff>158315</xdr:rowOff>
    </xdr:from>
    <xdr:to>
      <xdr:col>9</xdr:col>
      <xdr:colOff>1082300</xdr:colOff>
      <xdr:row>13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7543</a:t>
          </a:r>
          <a:endParaRPr lang="es-CL" sz="1100" b="1"/>
        </a:p>
      </xdr:txBody>
    </xdr:sp>
    <xdr:clientData/>
  </xdr:twoCellAnchor>
  <xdr:twoCellAnchor>
    <xdr:from>
      <xdr:col>5</xdr:col>
      <xdr:colOff>143994</xdr:colOff>
      <xdr:row>1</xdr:row>
      <xdr:rowOff>95250</xdr:rowOff>
    </xdr:from>
    <xdr:to>
      <xdr:col>9</xdr:col>
      <xdr:colOff>1153645</xdr:colOff>
      <xdr:row>6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1</xdr:col>
      <xdr:colOff>190500</xdr:colOff>
      <xdr:row>2</xdr:row>
      <xdr:rowOff>114301</xdr:rowOff>
    </xdr:from>
    <xdr:to>
      <xdr:col>4</xdr:col>
      <xdr:colOff>302603</xdr:colOff>
      <xdr:row>13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61"/>
  <sheetViews>
    <sheetView showGridLines="0" tabSelected="1" zoomScale="90" zoomScaleNormal="90" workbookViewId="0">
      <selection activeCell="N20" sqref="N20"/>
    </sheetView>
  </sheetViews>
  <sheetFormatPr baseColWidth="10" defaultRowHeight="15" x14ac:dyDescent="0.25"/>
  <cols>
    <col min="1" max="1" width="2.21875" customWidth="1"/>
    <col min="2" max="2" width="12.33203125" customWidth="1"/>
    <col min="3" max="3" width="15" customWidth="1"/>
    <col min="4" max="4" width="19.6640625" bestFit="1" customWidth="1"/>
    <col min="6" max="6" width="10" customWidth="1"/>
    <col min="7" max="7" width="9" customWidth="1"/>
    <col min="8" max="8" width="18.109375" customWidth="1"/>
    <col min="9" max="9" width="12.109375" hidden="1" customWidth="1"/>
    <col min="10" max="10" width="13.88671875" customWidth="1"/>
    <col min="12" max="12" width="14.77734375" customWidth="1"/>
  </cols>
  <sheetData>
    <row r="1" spans="2:10" ht="15.75" thickBot="1" x14ac:dyDescent="0.3"/>
    <row r="2" spans="2:10" x14ac:dyDescent="0.25">
      <c r="B2" s="39"/>
      <c r="C2" s="40"/>
      <c r="D2" s="40"/>
      <c r="E2" s="40"/>
      <c r="F2" s="40"/>
      <c r="G2" s="40"/>
      <c r="H2" s="40"/>
      <c r="I2" s="40"/>
      <c r="J2" s="41"/>
    </row>
    <row r="3" spans="2:10" x14ac:dyDescent="0.25">
      <c r="B3" s="42"/>
      <c r="C3" s="43"/>
      <c r="D3" s="43"/>
      <c r="E3" s="43"/>
      <c r="F3" s="43"/>
      <c r="G3" s="43"/>
      <c r="H3" s="43"/>
      <c r="I3" s="43"/>
      <c r="J3" s="44"/>
    </row>
    <row r="4" spans="2:10" x14ac:dyDescent="0.25">
      <c r="B4" s="42"/>
      <c r="C4" s="43"/>
      <c r="D4" s="43"/>
      <c r="E4" s="43"/>
      <c r="F4" s="43"/>
      <c r="G4" s="43"/>
      <c r="H4" s="43"/>
      <c r="I4" s="43"/>
      <c r="J4" s="44"/>
    </row>
    <row r="5" spans="2:10" x14ac:dyDescent="0.25">
      <c r="B5" s="42"/>
      <c r="C5" s="43"/>
      <c r="D5" s="43"/>
      <c r="E5" s="43"/>
      <c r="F5" s="43"/>
      <c r="G5" s="43"/>
      <c r="H5" s="43"/>
      <c r="I5" s="43"/>
      <c r="J5" s="44"/>
    </row>
    <row r="6" spans="2:10" x14ac:dyDescent="0.25">
      <c r="B6" s="42"/>
      <c r="C6" s="43"/>
      <c r="D6" s="43"/>
      <c r="E6" s="43"/>
      <c r="F6" s="43"/>
      <c r="G6" s="43"/>
      <c r="H6" s="43"/>
      <c r="I6" s="43"/>
      <c r="J6" s="44"/>
    </row>
    <row r="7" spans="2:10" x14ac:dyDescent="0.25">
      <c r="B7" s="42"/>
      <c r="C7" s="43"/>
      <c r="D7" s="43"/>
      <c r="E7" s="43"/>
      <c r="F7" s="43"/>
      <c r="G7" s="43"/>
      <c r="H7" s="43"/>
      <c r="I7" s="43"/>
      <c r="J7" s="44"/>
    </row>
    <row r="8" spans="2:10" x14ac:dyDescent="0.25">
      <c r="B8" s="42"/>
      <c r="C8" s="43"/>
      <c r="D8" s="43"/>
      <c r="E8" s="43"/>
      <c r="F8" s="43"/>
      <c r="G8" s="43"/>
      <c r="H8" s="43"/>
      <c r="I8" s="43"/>
      <c r="J8" s="44"/>
    </row>
    <row r="9" spans="2:10" x14ac:dyDescent="0.25">
      <c r="B9" s="42"/>
      <c r="C9" s="43"/>
      <c r="D9" s="43"/>
      <c r="E9" s="43"/>
      <c r="F9" s="43"/>
      <c r="G9" s="43"/>
      <c r="H9" s="43"/>
      <c r="I9" s="43"/>
      <c r="J9" s="44"/>
    </row>
    <row r="10" spans="2:10" x14ac:dyDescent="0.25">
      <c r="B10" s="42"/>
      <c r="C10" s="43"/>
      <c r="D10" s="43"/>
      <c r="E10" s="43"/>
      <c r="F10" s="43"/>
      <c r="G10" s="43"/>
      <c r="H10" s="43"/>
      <c r="I10" s="43"/>
      <c r="J10" s="44"/>
    </row>
    <row r="11" spans="2:10" x14ac:dyDescent="0.25">
      <c r="B11" s="42"/>
      <c r="C11" s="43"/>
      <c r="D11" s="43"/>
      <c r="E11" s="43"/>
      <c r="F11" s="43"/>
      <c r="G11" s="43"/>
      <c r="H11" s="43"/>
      <c r="I11" s="43"/>
      <c r="J11" s="44"/>
    </row>
    <row r="12" spans="2:10" x14ac:dyDescent="0.25">
      <c r="B12" s="42"/>
      <c r="C12" s="43"/>
      <c r="D12" s="43"/>
      <c r="E12" s="43"/>
      <c r="F12" s="43"/>
      <c r="G12" s="43"/>
      <c r="H12" s="43"/>
      <c r="I12" s="43"/>
      <c r="J12" s="44"/>
    </row>
    <row r="13" spans="2:10" x14ac:dyDescent="0.25">
      <c r="B13" s="42"/>
      <c r="C13" s="43"/>
      <c r="D13" s="43"/>
      <c r="E13" s="43"/>
      <c r="F13" s="43"/>
      <c r="G13" s="43"/>
      <c r="H13" s="43"/>
      <c r="I13" s="43"/>
      <c r="J13" s="44"/>
    </row>
    <row r="14" spans="2:10" x14ac:dyDescent="0.25">
      <c r="B14" s="42"/>
      <c r="C14" s="43"/>
      <c r="D14" s="43"/>
      <c r="E14" s="43"/>
      <c r="F14" s="43"/>
      <c r="G14" s="43"/>
      <c r="H14" s="43"/>
      <c r="I14" s="43"/>
      <c r="J14" s="44"/>
    </row>
    <row r="15" spans="2:10" x14ac:dyDescent="0.25">
      <c r="B15" s="42"/>
      <c r="C15" s="43"/>
      <c r="D15" s="43"/>
      <c r="E15" s="43"/>
      <c r="F15" s="43"/>
      <c r="G15" s="43"/>
      <c r="H15" s="43"/>
      <c r="I15" s="43"/>
      <c r="J15" s="44"/>
    </row>
    <row r="16" spans="2:10" x14ac:dyDescent="0.25">
      <c r="B16" s="42"/>
      <c r="C16" s="43"/>
      <c r="D16" s="43"/>
      <c r="E16" s="43"/>
      <c r="F16" s="43"/>
      <c r="G16" s="43"/>
      <c r="H16" s="43"/>
      <c r="I16" s="2"/>
      <c r="J16" s="44"/>
    </row>
    <row r="17" spans="2:13" x14ac:dyDescent="0.25">
      <c r="B17" s="42"/>
      <c r="C17" s="43"/>
      <c r="D17" s="43"/>
      <c r="E17" s="43"/>
      <c r="F17" s="43"/>
      <c r="G17" s="43"/>
      <c r="H17" s="43"/>
      <c r="I17" s="43"/>
      <c r="J17" s="44"/>
    </row>
    <row r="18" spans="2:13" x14ac:dyDescent="0.25">
      <c r="B18" s="42"/>
      <c r="C18" s="43"/>
      <c r="D18" s="43"/>
      <c r="E18" s="43"/>
      <c r="F18" s="43"/>
      <c r="G18" s="43"/>
      <c r="H18" s="43"/>
      <c r="I18" s="43"/>
      <c r="J18" s="44"/>
    </row>
    <row r="19" spans="2:13" x14ac:dyDescent="0.25">
      <c r="B19" s="42"/>
      <c r="C19" s="43"/>
      <c r="D19" s="43"/>
      <c r="E19" s="43"/>
      <c r="F19" s="43"/>
      <c r="G19" s="43"/>
      <c r="H19" s="43"/>
      <c r="I19" s="43"/>
      <c r="J19" s="44"/>
    </row>
    <row r="20" spans="2:13" x14ac:dyDescent="0.25">
      <c r="B20" s="42"/>
      <c r="C20" s="43"/>
      <c r="D20" s="43"/>
      <c r="E20" s="43"/>
      <c r="F20" s="43"/>
      <c r="G20" s="43"/>
      <c r="H20" s="43"/>
      <c r="I20" s="43"/>
      <c r="J20" s="44"/>
    </row>
    <row r="21" spans="2:13" x14ac:dyDescent="0.25">
      <c r="B21" s="42"/>
      <c r="C21" s="43"/>
      <c r="D21" s="43"/>
      <c r="E21" s="43"/>
      <c r="F21" s="43"/>
      <c r="G21" s="43"/>
      <c r="H21" s="43"/>
      <c r="I21" s="43"/>
      <c r="J21" s="44"/>
    </row>
    <row r="22" spans="2:13" x14ac:dyDescent="0.25">
      <c r="B22" s="42"/>
      <c r="C22" s="43"/>
      <c r="D22" s="43"/>
      <c r="E22" s="43"/>
      <c r="F22" s="43"/>
      <c r="G22" s="43"/>
      <c r="H22" s="43"/>
      <c r="I22" s="43"/>
      <c r="J22" s="44"/>
    </row>
    <row r="23" spans="2:13" x14ac:dyDescent="0.25">
      <c r="B23" s="42"/>
      <c r="C23" s="43"/>
      <c r="D23" s="43"/>
      <c r="E23" s="43"/>
      <c r="F23" s="43"/>
      <c r="G23" s="43"/>
      <c r="H23" s="43"/>
      <c r="I23" s="43"/>
      <c r="J23" s="44"/>
    </row>
    <row r="24" spans="2:13" x14ac:dyDescent="0.25">
      <c r="B24" s="42"/>
      <c r="C24" s="43"/>
      <c r="D24" s="43"/>
      <c r="E24" s="43"/>
      <c r="F24" s="43"/>
      <c r="G24" s="43"/>
      <c r="H24" s="43"/>
      <c r="I24" s="43"/>
      <c r="J24" s="44"/>
    </row>
    <row r="25" spans="2:13" x14ac:dyDescent="0.25">
      <c r="B25" s="42"/>
      <c r="C25" s="43"/>
      <c r="D25" s="43"/>
      <c r="E25" s="43"/>
      <c r="F25" s="43"/>
      <c r="G25" s="43"/>
      <c r="H25" s="43"/>
      <c r="I25" s="43"/>
      <c r="J25" s="44"/>
    </row>
    <row r="26" spans="2:13" x14ac:dyDescent="0.25">
      <c r="B26" s="42"/>
      <c r="C26" s="43"/>
      <c r="D26" s="43"/>
      <c r="E26" s="43"/>
      <c r="F26" s="43"/>
      <c r="G26" s="43"/>
      <c r="H26" s="43"/>
      <c r="I26" s="43"/>
      <c r="J26" s="44"/>
    </row>
    <row r="27" spans="2:13" x14ac:dyDescent="0.25">
      <c r="B27" s="45" t="s">
        <v>4</v>
      </c>
      <c r="C27" s="20" t="s">
        <v>0</v>
      </c>
      <c r="D27" s="20" t="s">
        <v>5</v>
      </c>
      <c r="E27" s="20"/>
      <c r="F27" s="20"/>
      <c r="G27" s="20"/>
      <c r="H27" s="22" t="s">
        <v>6</v>
      </c>
      <c r="I27" s="23" t="s">
        <v>1</v>
      </c>
      <c r="J27" s="46" t="s">
        <v>10</v>
      </c>
    </row>
    <row r="28" spans="2:13" x14ac:dyDescent="0.25">
      <c r="B28" s="47"/>
      <c r="C28" s="21"/>
      <c r="D28" s="21"/>
      <c r="E28" s="21"/>
      <c r="F28" s="21"/>
      <c r="G28" s="21"/>
      <c r="H28" s="22"/>
      <c r="I28" s="24"/>
      <c r="J28" s="46"/>
      <c r="L28" s="83" t="s">
        <v>20</v>
      </c>
    </row>
    <row r="29" spans="2:13" ht="4.5" customHeight="1" x14ac:dyDescent="0.25">
      <c r="B29" s="42"/>
      <c r="C29" s="4"/>
      <c r="D29" s="27"/>
      <c r="E29" s="48"/>
      <c r="F29" s="48"/>
      <c r="G29" s="28"/>
      <c r="H29" s="12"/>
      <c r="I29" s="5"/>
      <c r="J29" s="44"/>
      <c r="L29" s="81"/>
    </row>
    <row r="30" spans="2:13" s="13" customFormat="1" ht="15" customHeight="1" x14ac:dyDescent="0.25">
      <c r="B30" s="49">
        <v>1</v>
      </c>
      <c r="C30" s="4">
        <v>350207</v>
      </c>
      <c r="D30" s="25" t="s">
        <v>21</v>
      </c>
      <c r="E30" s="50"/>
      <c r="F30" s="50"/>
      <c r="G30" s="26"/>
      <c r="H30" s="15">
        <f>12.12*m_m</f>
        <v>437448.49319999997</v>
      </c>
      <c r="I30" s="51"/>
      <c r="J30" s="52">
        <f>SUM(B30*H30)</f>
        <v>437448.49319999997</v>
      </c>
      <c r="L30" s="82">
        <v>36093.11</v>
      </c>
      <c r="M30" s="36"/>
    </row>
    <row r="31" spans="2:13" ht="15" customHeight="1" x14ac:dyDescent="0.25">
      <c r="B31" s="49">
        <v>1</v>
      </c>
      <c r="C31" s="4">
        <v>353001</v>
      </c>
      <c r="D31" s="25" t="s">
        <v>17</v>
      </c>
      <c r="E31" s="50"/>
      <c r="F31" s="50"/>
      <c r="G31" s="26"/>
      <c r="H31" s="15">
        <f>17.46*m_m</f>
        <v>630185.7006000001</v>
      </c>
      <c r="I31" s="53"/>
      <c r="J31" s="52">
        <f>SUM(B31*H31)</f>
        <v>630185.7006000001</v>
      </c>
    </row>
    <row r="32" spans="2:13" ht="15" customHeight="1" x14ac:dyDescent="0.25">
      <c r="B32" s="54"/>
      <c r="C32" s="4"/>
      <c r="D32" s="29"/>
      <c r="E32" s="55"/>
      <c r="F32" s="55"/>
      <c r="G32" s="30"/>
      <c r="H32" s="56"/>
      <c r="I32" s="57"/>
      <c r="J32" s="52"/>
    </row>
    <row r="33" spans="2:10" ht="15.75" x14ac:dyDescent="0.25">
      <c r="B33" s="49"/>
      <c r="C33" s="14"/>
      <c r="D33" s="31"/>
      <c r="E33" s="58"/>
      <c r="F33" s="58"/>
      <c r="G33" s="32"/>
      <c r="H33" s="6"/>
      <c r="I33" s="51"/>
      <c r="J33" s="59"/>
    </row>
    <row r="34" spans="2:10" x14ac:dyDescent="0.25">
      <c r="B34" s="60"/>
      <c r="C34" s="12"/>
      <c r="D34" s="43"/>
      <c r="E34" s="43"/>
      <c r="F34" s="43"/>
      <c r="G34" s="1"/>
      <c r="H34" s="12"/>
      <c r="I34" s="43"/>
      <c r="J34" s="44"/>
    </row>
    <row r="35" spans="2:10" ht="15.75" customHeight="1" x14ac:dyDescent="0.25">
      <c r="B35" s="60"/>
      <c r="C35" s="12"/>
      <c r="D35" s="43"/>
      <c r="E35" s="43"/>
      <c r="F35" s="43"/>
      <c r="G35" s="1"/>
      <c r="H35" s="12"/>
      <c r="I35" s="43"/>
      <c r="J35" s="44"/>
    </row>
    <row r="36" spans="2:10" x14ac:dyDescent="0.25">
      <c r="B36" s="60"/>
      <c r="C36" s="16"/>
      <c r="D36" s="33"/>
      <c r="E36" s="61"/>
      <c r="F36" s="61"/>
      <c r="G36" s="34"/>
      <c r="H36" s="12"/>
      <c r="I36" s="43"/>
      <c r="J36" s="44"/>
    </row>
    <row r="37" spans="2:10" ht="20.25" customHeight="1" x14ac:dyDescent="0.25">
      <c r="B37" s="60"/>
      <c r="C37" s="12"/>
      <c r="D37" s="37" t="s">
        <v>22</v>
      </c>
      <c r="E37" s="62"/>
      <c r="F37" s="62"/>
      <c r="G37" s="38"/>
      <c r="H37" s="12"/>
      <c r="I37" s="43"/>
      <c r="J37" s="44"/>
    </row>
    <row r="38" spans="2:10" ht="15.75" x14ac:dyDescent="0.25">
      <c r="B38" s="49"/>
      <c r="C38" s="4"/>
      <c r="D38" s="37"/>
      <c r="E38" s="62"/>
      <c r="F38" s="62"/>
      <c r="G38" s="38"/>
      <c r="H38" s="6"/>
      <c r="I38" s="51"/>
      <c r="J38" s="59"/>
    </row>
    <row r="39" spans="2:10" ht="15.75" x14ac:dyDescent="0.25">
      <c r="B39" s="49"/>
      <c r="C39" s="7"/>
      <c r="D39" s="37"/>
      <c r="E39" s="62"/>
      <c r="F39" s="62"/>
      <c r="G39" s="38"/>
      <c r="H39" s="6"/>
      <c r="I39" s="51"/>
      <c r="J39" s="59"/>
    </row>
    <row r="40" spans="2:10" ht="15.75" x14ac:dyDescent="0.25">
      <c r="B40" s="63"/>
      <c r="C40" s="9"/>
      <c r="D40" s="17"/>
      <c r="E40" s="18"/>
      <c r="F40" s="18"/>
      <c r="G40" s="19"/>
      <c r="H40" s="8"/>
      <c r="I40" s="51"/>
      <c r="J40" s="64"/>
    </row>
    <row r="41" spans="2:10" ht="15.75" x14ac:dyDescent="0.25">
      <c r="B41" s="65"/>
      <c r="C41" s="66"/>
      <c r="D41" s="66"/>
      <c r="E41" s="66"/>
      <c r="F41" s="66"/>
      <c r="G41" s="66"/>
      <c r="H41" s="10" t="s">
        <v>8</v>
      </c>
      <c r="I41" s="10" t="e">
        <f>+#REF!</f>
        <v>#REF!</v>
      </c>
      <c r="J41" s="67">
        <f>SUM(J29:J40)</f>
        <v>1067634.1938</v>
      </c>
    </row>
    <row r="42" spans="2:10" ht="15.75" x14ac:dyDescent="0.25">
      <c r="B42" s="65"/>
      <c r="C42" s="66"/>
      <c r="D42" s="66"/>
      <c r="E42" s="66"/>
      <c r="F42" s="66"/>
      <c r="G42" s="66"/>
      <c r="H42" s="11" t="s">
        <v>9</v>
      </c>
      <c r="I42" s="51" t="e">
        <f>I41*19%</f>
        <v>#REF!</v>
      </c>
      <c r="J42" s="68">
        <f>J41*19%</f>
        <v>202850.49682200002</v>
      </c>
    </row>
    <row r="43" spans="2:10" ht="15.75" x14ac:dyDescent="0.25">
      <c r="B43" s="42"/>
      <c r="C43" s="43"/>
      <c r="D43" s="43"/>
      <c r="E43" s="43"/>
      <c r="F43" s="43"/>
      <c r="G43" s="43"/>
      <c r="H43" s="10" t="s">
        <v>13</v>
      </c>
      <c r="I43" s="10" t="e">
        <f>SUM(I41:I42)</f>
        <v>#REF!</v>
      </c>
      <c r="J43" s="67">
        <f>J42+J41</f>
        <v>1270484.690622</v>
      </c>
    </row>
    <row r="44" spans="2:10" x14ac:dyDescent="0.25">
      <c r="B44" s="42"/>
      <c r="C44" s="43"/>
      <c r="D44" s="43"/>
      <c r="E44" s="43"/>
      <c r="F44" s="43"/>
      <c r="G44" s="43"/>
      <c r="H44" s="43"/>
      <c r="I44" s="43"/>
      <c r="J44" s="44"/>
    </row>
    <row r="45" spans="2:10" x14ac:dyDescent="0.25">
      <c r="B45" s="42"/>
      <c r="C45" s="43"/>
      <c r="D45" s="43"/>
      <c r="E45" s="43"/>
      <c r="F45" s="43"/>
      <c r="G45" s="43"/>
      <c r="H45" s="43"/>
      <c r="I45" s="43"/>
      <c r="J45" s="44"/>
    </row>
    <row r="46" spans="2:10" ht="15.75" x14ac:dyDescent="0.3">
      <c r="B46" s="69" t="s">
        <v>7</v>
      </c>
      <c r="C46" s="43"/>
      <c r="D46" s="70" t="s">
        <v>11</v>
      </c>
      <c r="E46" s="43"/>
      <c r="F46" s="43"/>
      <c r="G46" s="43"/>
      <c r="H46" s="43"/>
      <c r="I46" s="43"/>
      <c r="J46" s="44"/>
    </row>
    <row r="47" spans="2:10" ht="15.75" x14ac:dyDescent="0.3">
      <c r="B47" s="69" t="s">
        <v>3</v>
      </c>
      <c r="C47" s="71"/>
      <c r="D47" s="70" t="s">
        <v>14</v>
      </c>
      <c r="E47" s="43"/>
      <c r="F47" s="43"/>
      <c r="G47" s="43"/>
      <c r="H47" s="43"/>
      <c r="I47" s="43"/>
      <c r="J47" s="44"/>
    </row>
    <row r="48" spans="2:10" ht="15.75" x14ac:dyDescent="0.3">
      <c r="B48" s="69" t="s">
        <v>2</v>
      </c>
      <c r="C48" s="71"/>
      <c r="D48" s="70" t="s">
        <v>23</v>
      </c>
      <c r="E48" s="43"/>
      <c r="F48" s="43"/>
      <c r="G48" s="43"/>
      <c r="H48" s="43"/>
      <c r="I48" s="43"/>
      <c r="J48" s="44"/>
    </row>
    <row r="49" spans="2:10" ht="15.75" x14ac:dyDescent="0.3">
      <c r="B49" s="42"/>
      <c r="C49" s="71"/>
      <c r="D49" s="70"/>
      <c r="E49" s="43"/>
      <c r="F49" s="43"/>
      <c r="G49" s="43"/>
      <c r="H49" s="43"/>
      <c r="I49" s="43"/>
      <c r="J49" s="44"/>
    </row>
    <row r="50" spans="2:10" x14ac:dyDescent="0.25">
      <c r="B50" s="42"/>
      <c r="C50" s="43"/>
      <c r="D50" s="43"/>
      <c r="E50" s="43"/>
      <c r="F50" s="43"/>
      <c r="G50" s="43"/>
      <c r="H50" s="43"/>
      <c r="I50" s="43"/>
      <c r="J50" s="44"/>
    </row>
    <row r="51" spans="2:10" x14ac:dyDescent="0.25">
      <c r="B51" s="42"/>
      <c r="C51" s="43"/>
      <c r="D51" s="43"/>
      <c r="E51" s="43"/>
      <c r="F51" s="43"/>
      <c r="G51" s="43"/>
      <c r="H51" s="43"/>
      <c r="I51" s="43"/>
      <c r="J51" s="44"/>
    </row>
    <row r="52" spans="2:10" x14ac:dyDescent="0.25">
      <c r="B52" s="42"/>
      <c r="C52" s="72"/>
      <c r="D52" s="43"/>
      <c r="E52" s="43"/>
      <c r="F52" s="43"/>
      <c r="G52" s="72"/>
      <c r="H52" s="72"/>
      <c r="I52" s="43"/>
      <c r="J52" s="44"/>
    </row>
    <row r="53" spans="2:10" x14ac:dyDescent="0.25">
      <c r="B53" s="42"/>
      <c r="C53" s="73" t="s">
        <v>15</v>
      </c>
      <c r="D53" s="43"/>
      <c r="E53" s="43"/>
      <c r="F53" s="43"/>
      <c r="G53" s="72"/>
      <c r="H53" s="72"/>
      <c r="I53" s="43"/>
      <c r="J53" s="44"/>
    </row>
    <row r="54" spans="2:10" x14ac:dyDescent="0.25">
      <c r="B54" s="42"/>
      <c r="C54" s="72" t="s">
        <v>18</v>
      </c>
      <c r="D54" s="43"/>
      <c r="E54" s="43"/>
      <c r="F54" s="43"/>
      <c r="G54" s="72"/>
      <c r="H54" s="72"/>
      <c r="I54" s="43"/>
      <c r="J54" s="44"/>
    </row>
    <row r="55" spans="2:10" x14ac:dyDescent="0.25">
      <c r="B55" s="42"/>
      <c r="C55" s="74" t="s">
        <v>16</v>
      </c>
      <c r="D55" s="43"/>
      <c r="E55" s="43"/>
      <c r="F55" s="43"/>
      <c r="G55" s="72"/>
      <c r="H55" s="72"/>
      <c r="I55" s="43"/>
      <c r="J55" s="44"/>
    </row>
    <row r="56" spans="2:10" ht="15.75" x14ac:dyDescent="0.25">
      <c r="B56" s="42"/>
      <c r="C56" s="35" t="s">
        <v>19</v>
      </c>
      <c r="D56" s="43"/>
      <c r="E56" s="43"/>
      <c r="F56" s="43"/>
      <c r="G56" s="72"/>
      <c r="H56" s="72"/>
      <c r="I56" s="43"/>
      <c r="J56" s="44"/>
    </row>
    <row r="57" spans="2:10" x14ac:dyDescent="0.25">
      <c r="B57" s="42"/>
      <c r="C57" s="75" t="s">
        <v>12</v>
      </c>
      <c r="D57" s="43"/>
      <c r="E57" s="43"/>
      <c r="F57" s="43"/>
      <c r="G57" s="72"/>
      <c r="H57" s="72"/>
      <c r="I57" s="43"/>
      <c r="J57" s="44"/>
    </row>
    <row r="58" spans="2:10" x14ac:dyDescent="0.25">
      <c r="B58" s="42"/>
      <c r="C58" s="72"/>
      <c r="D58" s="43"/>
      <c r="E58" s="72"/>
      <c r="F58" s="43"/>
      <c r="G58" s="43"/>
      <c r="H58" s="72"/>
      <c r="I58" s="43"/>
      <c r="J58" s="44"/>
    </row>
    <row r="59" spans="2:10" x14ac:dyDescent="0.25">
      <c r="B59" s="76"/>
      <c r="C59" s="43"/>
      <c r="D59" s="43"/>
      <c r="E59" s="72"/>
      <c r="F59" s="43"/>
      <c r="G59" s="43"/>
      <c r="H59" s="43"/>
      <c r="I59" s="1"/>
      <c r="J59" s="44"/>
    </row>
    <row r="60" spans="2:10" ht="15.75" thickBot="1" x14ac:dyDescent="0.3">
      <c r="B60" s="77"/>
      <c r="C60" s="78"/>
      <c r="D60" s="78"/>
      <c r="E60" s="79"/>
      <c r="F60" s="78"/>
      <c r="G60" s="78"/>
      <c r="H60" s="78"/>
      <c r="I60" s="78"/>
      <c r="J60" s="80"/>
    </row>
    <row r="61" spans="2:10" x14ac:dyDescent="0.25">
      <c r="E61" s="3"/>
    </row>
  </sheetData>
  <mergeCells count="14">
    <mergeCell ref="D40:G40"/>
    <mergeCell ref="C27:C28"/>
    <mergeCell ref="B27:B28"/>
    <mergeCell ref="D27:G28"/>
    <mergeCell ref="J27:J28"/>
    <mergeCell ref="H27:H28"/>
    <mergeCell ref="I27:I28"/>
    <mergeCell ref="D30:G30"/>
    <mergeCell ref="D29:G29"/>
    <mergeCell ref="D32:G32"/>
    <mergeCell ref="D31:G31"/>
    <mergeCell ref="D33:G33"/>
    <mergeCell ref="D37:G39"/>
    <mergeCell ref="D36:G36"/>
  </mergeCells>
  <phoneticPr fontId="19" type="noConversion"/>
  <hyperlinks>
    <hyperlink ref="C56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7" orientation="portrait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m_m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2023-08-23T14:39:55Z</cp:lastPrinted>
  <dcterms:created xsi:type="dcterms:W3CDTF">2001-09-15T22:28:18Z</dcterms:created>
  <dcterms:modified xsi:type="dcterms:W3CDTF">2023-08-23T14:53:31Z</dcterms:modified>
</cp:coreProperties>
</file>