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LAS CONDES\"/>
    </mc:Choice>
  </mc:AlternateContent>
  <xr:revisionPtr revIDLastSave="0" documentId="13_ncr:1_{0E4B8295-8324-4E85-BF8B-2C3896C2925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91029"/>
</workbook>
</file>

<file path=xl/calcChain.xml><?xml version="1.0" encoding="utf-8"?>
<calcChain xmlns="http://schemas.openxmlformats.org/spreadsheetml/2006/main">
  <c r="I30" i="2" l="1"/>
  <c r="I40" i="2" l="1"/>
  <c r="I41" i="2" s="1"/>
  <c r="I42" i="2" s="1"/>
  <c r="H40" i="2"/>
  <c r="H41" i="2" s="1"/>
  <c r="H42" i="2" l="1"/>
</calcChain>
</file>

<file path=xl/sharedStrings.xml><?xml version="1.0" encoding="utf-8"?>
<sst xmlns="http://schemas.openxmlformats.org/spreadsheetml/2006/main" count="22" uniqueCount="22">
  <si>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</si>
  <si>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</si>
  <si>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</si>
  <si>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</si>
  <si>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</si>
  <si>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</si>
  <si>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</si>
  <si>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</si>
  <si>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</si>
  <si>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</si>
  <si>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</si>
  <si>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</si>
  <si>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</si>
  <si>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</si>
  <si>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</si>
  <si>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>Atte</t>
  </si>
  <si>
    <t>Servicio Tecnico</t>
  </si>
  <si>
    <t>: Inmediata, salvo quiebre stock</t>
  </si>
  <si>
    <t>nota: El presente documento solo contempla los elementos indicados en el mismo.</t>
  </si>
  <si>
    <t>Tomas Cortez</t>
  </si>
  <si>
    <t>ccortez@cencomex.cl</t>
  </si>
  <si>
    <t>Pull Cord Stastion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</si>
</sst>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&quot;$&quot;#,##0.00;[Red]&quot;$&quot;\-#,##0.00"/>
    <numFmt numFmtId="165" formatCode="_ &quot;$&quot;* #,##0_ ;_ &quot;$&quot;* \-#,##0_ ;_ &quot;$&quot;* &quot;-&quot;_ ;_ @_ "/>
    <numFmt numFmtId="166" formatCode="_ * #,##0_ ;_ * \-#,##0_ ;_ * &quot;-&quot;_ ;_ @_ "/>
    <numFmt numFmtId="167" formatCode="_ &quot;$&quot;* #,##0.00_ ;_ &quot;$&quot;* \-#,##0.00_ ;_ &quot;$&quot;* &quot;-&quot;??_ ;_ @_ "/>
    <numFmt numFmtId="168" formatCode="_-&quot;$&quot;\ * #,##0.00_-;\-&quot;$&quot;\ * #,##0.00_-;_-&quot;$&quot;\ * &quot;-&quot;??_-;_-@_-"/>
    <numFmt numFmtId="169" formatCode="_(&quot;Ch$&quot;* #,##0.00_);_(&quot;Ch$&quot;* \(#,##0.00\);_(&quot;Ch$&quot;* &quot;-&quot;??_);_(@_)"/>
    <numFmt numFmtId="170" formatCode="_-&quot;$&quot;\ * #,##0_-;\-&quot;$&quot;\ * #,##0_-;_-&quot;$&quot;\ * &quot;-&quot;??_-;_-@_-"/>
  </numFmts>
  <fonts count="19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u/>
      <sz val="11"/>
      <color theme="10"/>
      <name val="Bookman Old Style"/>
      <family val="1"/>
    </font>
    <font>
      <sz val="10"/>
      <color rgb="FF000000"/>
      <name val="Times New Roman"/>
      <family val="1"/>
    </font>
    <font>
      <sz val="11"/>
      <name val="Bookman Old Style"/>
      <family val="1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2">
    <xf numFmtId="0" fontId="0" fillId="0" borderId="0"/>
    <xf numFmtId="169" fontId="5" fillId="0" borderId="0" applyFont="0" applyFill="0" applyBorder="0" applyAlignment="0" applyProtection="0"/>
    <xf numFmtId="0" fontId="5" fillId="0" borderId="0"/>
    <xf numFmtId="0" fontId="9" fillId="0" borderId="0"/>
    <xf numFmtId="0" fontId="4" fillId="0" borderId="0"/>
    <xf numFmtId="0" fontId="3" fillId="0" borderId="0"/>
    <xf numFmtId="0" fontId="3" fillId="0" borderId="0"/>
    <xf numFmtId="43" fontId="5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16" fillId="0" borderId="0"/>
    <xf numFmtId="0" fontId="16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1" xfId="0" applyBorder="1"/>
    <xf numFmtId="0" fontId="0" fillId="0" borderId="9" xfId="0" applyBorder="1"/>
    <xf numFmtId="0" fontId="7" fillId="2" borderId="0" xfId="0" applyFont="1" applyFill="1" applyAlignment="1" applyProtection="1">
      <alignment horizontal="left" vertical="center"/>
      <protection locked="0"/>
    </xf>
    <xf numFmtId="0" fontId="6" fillId="2" borderId="0" xfId="0" applyFont="1" applyFill="1" applyAlignment="1">
      <alignment horizontal="left"/>
    </xf>
    <xf numFmtId="0" fontId="5" fillId="0" borderId="0" xfId="0" applyFont="1"/>
    <xf numFmtId="0" fontId="10" fillId="0" borderId="0" xfId="0" applyFont="1"/>
    <xf numFmtId="0" fontId="11" fillId="0" borderId="3" xfId="0" applyFont="1" applyBorder="1" applyAlignment="1">
      <alignment horizontal="center"/>
    </xf>
    <xf numFmtId="3" fontId="12" fillId="0" borderId="3" xfId="0" applyNumberFormat="1" applyFont="1" applyBorder="1" applyAlignment="1">
      <alignment horizontal="center" vertical="center" wrapText="1"/>
    </xf>
    <xf numFmtId="3" fontId="11" fillId="0" borderId="0" xfId="0" applyNumberFormat="1" applyFont="1"/>
    <xf numFmtId="3" fontId="11" fillId="0" borderId="3" xfId="0" applyNumberFormat="1" applyFont="1" applyBorder="1" applyAlignment="1">
      <alignment horizontal="center"/>
    </xf>
    <xf numFmtId="0" fontId="11" fillId="0" borderId="0" xfId="0" applyFont="1"/>
    <xf numFmtId="3" fontId="11" fillId="2" borderId="3" xfId="0" applyNumberFormat="1" applyFont="1" applyFill="1" applyBorder="1" applyAlignment="1">
      <alignment horizontal="center"/>
    </xf>
    <xf numFmtId="0" fontId="11" fillId="0" borderId="3" xfId="0" applyFont="1" applyBorder="1"/>
    <xf numFmtId="3" fontId="11" fillId="2" borderId="6" xfId="0" applyNumberFormat="1" applyFont="1" applyFill="1" applyBorder="1" applyAlignment="1">
      <alignment horizontal="center"/>
    </xf>
    <xf numFmtId="0" fontId="11" fillId="0" borderId="6" xfId="0" applyFont="1" applyBorder="1"/>
    <xf numFmtId="3" fontId="11" fillId="0" borderId="2" xfId="0" applyNumberFormat="1" applyFont="1" applyBorder="1"/>
    <xf numFmtId="3" fontId="11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11" fillId="0" borderId="10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0" xfId="0" applyFont="1" applyBorder="1"/>
    <xf numFmtId="0" fontId="7" fillId="2" borderId="10" xfId="0" applyFont="1" applyFill="1" applyBorder="1" applyAlignment="1" applyProtection="1">
      <alignment horizontal="left" vertical="center"/>
      <protection locked="0"/>
    </xf>
    <xf numFmtId="0" fontId="5" fillId="0" borderId="10" xfId="0" applyFont="1" applyBorder="1"/>
    <xf numFmtId="0" fontId="0" fillId="0" borderId="13" xfId="0" applyBorder="1"/>
    <xf numFmtId="0" fontId="0" fillId="0" borderId="4" xfId="0" applyBorder="1"/>
    <xf numFmtId="0" fontId="5" fillId="0" borderId="4" xfId="0" applyFont="1" applyBorder="1"/>
    <xf numFmtId="0" fontId="0" fillId="0" borderId="5" xfId="0" applyBorder="1"/>
    <xf numFmtId="0" fontId="13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13" fillId="0" borderId="0" xfId="0" applyFont="1"/>
    <xf numFmtId="3" fontId="11" fillId="0" borderId="2" xfId="0" applyNumberFormat="1" applyFont="1" applyBorder="1" applyAlignment="1">
      <alignment horizontal="center"/>
    </xf>
    <xf numFmtId="0" fontId="11" fillId="0" borderId="3" xfId="0" applyFont="1" applyBorder="1" applyAlignment="1">
      <alignment horizontal="left"/>
    </xf>
    <xf numFmtId="3" fontId="12" fillId="0" borderId="0" xfId="0" applyNumberFormat="1" applyFont="1"/>
    <xf numFmtId="3" fontId="11" fillId="0" borderId="3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 wrapText="1"/>
    </xf>
    <xf numFmtId="3" fontId="12" fillId="0" borderId="0" xfId="0" applyNumberFormat="1" applyFont="1" applyAlignment="1">
      <alignment horizontal="left"/>
    </xf>
    <xf numFmtId="165" fontId="11" fillId="0" borderId="3" xfId="8" applyFont="1" applyBorder="1" applyAlignment="1">
      <alignment horizontal="left" vertical="center" wrapText="1"/>
    </xf>
    <xf numFmtId="0" fontId="15" fillId="0" borderId="0" xfId="9" applyBorder="1" applyAlignment="1">
      <alignment horizontal="left"/>
    </xf>
    <xf numFmtId="170" fontId="0" fillId="0" borderId="0" xfId="16" applyNumberFormat="1" applyFont="1"/>
    <xf numFmtId="164" fontId="0" fillId="0" borderId="0" xfId="0" applyNumberFormat="1"/>
    <xf numFmtId="0" fontId="0" fillId="0" borderId="0" xfId="0" applyAlignment="1">
      <alignment horizontal="right"/>
    </xf>
    <xf numFmtId="0" fontId="11" fillId="0" borderId="1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0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center" wrapText="1"/>
    </xf>
    <xf numFmtId="0" fontId="18" fillId="0" borderId="0" xfId="0" applyFont="1" applyAlignment="1">
      <alignment horizontal="center" wrapText="1"/>
    </xf>
    <xf numFmtId="0" fontId="18" fillId="0" borderId="1" xfId="0" applyFont="1" applyBorder="1" applyAlignment="1">
      <alignment horizontal="center" wrapText="1"/>
    </xf>
  </cellXfs>
  <cellStyles count="22">
    <cellStyle name="Hipervínculo" xfId="9" builtinId="8"/>
    <cellStyle name="Millares [0] 2" xfId="14" xr:uid="{00000000-0005-0000-0000-000001000000}"/>
    <cellStyle name="Millares [0] 3" xfId="19" xr:uid="{00000000-0005-0000-0000-000002000000}"/>
    <cellStyle name="Millares 2" xfId="7" xr:uid="{00000000-0005-0000-0000-000003000000}"/>
    <cellStyle name="Moneda" xfId="16" builtinId="4"/>
    <cellStyle name="Moneda [0]" xfId="8" builtinId="7"/>
    <cellStyle name="Moneda [0] 2" xfId="11" xr:uid="{00000000-0005-0000-0000-000006000000}"/>
    <cellStyle name="Moneda [0] 3" xfId="18" xr:uid="{00000000-0005-0000-0000-000007000000}"/>
    <cellStyle name="Moneda 2" xfId="1" xr:uid="{00000000-0005-0000-0000-000008000000}"/>
    <cellStyle name="Moneda 3" xfId="21" xr:uid="{00000000-0005-0000-0000-000009000000}"/>
    <cellStyle name="Normal" xfId="0" builtinId="0"/>
    <cellStyle name="Normal 2" xfId="2" xr:uid="{00000000-0005-0000-0000-00000B000000}"/>
    <cellStyle name="Normal 2 2" xfId="12" xr:uid="{00000000-0005-0000-0000-00000C000000}"/>
    <cellStyle name="Normal 3" xfId="3" xr:uid="{00000000-0005-0000-0000-00000D000000}"/>
    <cellStyle name="Normal 3 2" xfId="4" xr:uid="{00000000-0005-0000-0000-00000E000000}"/>
    <cellStyle name="Normal 3 2 2" xfId="6" xr:uid="{00000000-0005-0000-0000-00000F000000}"/>
    <cellStyle name="Normal 3 3" xfId="5" xr:uid="{00000000-0005-0000-0000-000010000000}"/>
    <cellStyle name="Normal 3 4" xfId="13" xr:uid="{00000000-0005-0000-0000-000011000000}"/>
    <cellStyle name="Normal 4" xfId="10" xr:uid="{00000000-0005-0000-0000-000012000000}"/>
    <cellStyle name="Normal 5" xfId="17" xr:uid="{00000000-0005-0000-0000-000013000000}"/>
    <cellStyle name="Porcentaje 2" xfId="15" xr:uid="{00000000-0005-0000-0000-000014000000}"/>
    <cellStyle name="Porcentaje 3" xfId="20" xr:uid="{00000000-0005-0000-0000-00001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                                            15 de Mayo</a:t>
          </a:r>
          <a:r>
            <a:rPr lang="es-CL" sz="1100" b="1" baseline="0"/>
            <a:t> de</a:t>
          </a:r>
          <a:r>
            <a:rPr lang="es-CL" sz="1100" b="1"/>
            <a:t> 2023	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Jeremy Hernandez                                  			E-MAIL	:jhernandez@clinicalascondes.cl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72651</xdr:colOff>
      <xdr:row>8</xdr:row>
      <xdr:rowOff>158315</xdr:rowOff>
    </xdr:from>
    <xdr:to>
      <xdr:col>8</xdr:col>
      <xdr:colOff>1082300</xdr:colOff>
      <xdr:row>12</xdr:row>
      <xdr:rowOff>24965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5099734" y="1682315"/>
          <a:ext cx="4195233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7536</a:t>
          </a:r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cortez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0"/>
  <sheetViews>
    <sheetView showGridLines="0" tabSelected="1" topLeftCell="A4" zoomScale="90" zoomScaleNormal="90" workbookViewId="0">
      <selection activeCell="F13" sqref="F13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9" x14ac:dyDescent="0.25">
      <c r="A1" s="19"/>
      <c r="B1" s="20"/>
      <c r="C1" s="20"/>
      <c r="D1" s="20"/>
      <c r="E1" s="20"/>
      <c r="F1" s="20"/>
      <c r="G1" s="20"/>
      <c r="H1" s="20"/>
      <c r="I1" s="21"/>
    </row>
    <row r="2" spans="1:9" x14ac:dyDescent="0.25">
      <c r="A2" s="22"/>
      <c r="I2" s="1"/>
    </row>
    <row r="3" spans="1:9" x14ac:dyDescent="0.25">
      <c r="A3" s="22"/>
      <c r="I3" s="1"/>
    </row>
    <row r="4" spans="1:9" x14ac:dyDescent="0.25">
      <c r="A4" s="22"/>
      <c r="I4" s="1"/>
    </row>
    <row r="5" spans="1:9" x14ac:dyDescent="0.25">
      <c r="A5" s="22"/>
      <c r="I5" s="1"/>
    </row>
    <row r="6" spans="1:9" x14ac:dyDescent="0.25">
      <c r="A6" s="22"/>
      <c r="I6" s="1"/>
    </row>
    <row r="7" spans="1:9" x14ac:dyDescent="0.25">
      <c r="A7" s="22"/>
      <c r="I7" s="1"/>
    </row>
    <row r="8" spans="1:9" x14ac:dyDescent="0.25">
      <c r="A8" s="22"/>
      <c r="I8" s="1"/>
    </row>
    <row r="9" spans="1:9" x14ac:dyDescent="0.25">
      <c r="A9" s="22"/>
      <c r="I9" s="1"/>
    </row>
    <row r="10" spans="1:9" x14ac:dyDescent="0.25">
      <c r="A10" s="22"/>
      <c r="I10" s="1"/>
    </row>
    <row r="11" spans="1:9" x14ac:dyDescent="0.25">
      <c r="A11" s="22"/>
      <c r="I11" s="1"/>
    </row>
    <row r="12" spans="1:9" x14ac:dyDescent="0.25">
      <c r="A12" s="22"/>
      <c r="I12" s="1"/>
    </row>
    <row r="13" spans="1:9" x14ac:dyDescent="0.25">
      <c r="A13" s="22"/>
      <c r="I13" s="1"/>
    </row>
    <row r="14" spans="1:9" x14ac:dyDescent="0.25">
      <c r="A14" s="22"/>
      <c r="I14" s="1"/>
    </row>
    <row r="15" spans="1:9" x14ac:dyDescent="0.25">
      <c r="A15" s="22"/>
      <c r="H15" s="2"/>
      <c r="I15" s="1"/>
    </row>
    <row r="16" spans="1:9" x14ac:dyDescent="0.25">
      <c r="A16" s="22"/>
      <c r="I16" s="1"/>
    </row>
    <row r="17" spans="1:9" x14ac:dyDescent="0.25">
      <c r="A17" s="22"/>
      <c r="I17" s="1"/>
    </row>
    <row r="18" spans="1:9" x14ac:dyDescent="0.25">
      <c r="A18" s="22"/>
      <c r="I18" s="1"/>
    </row>
    <row r="19" spans="1:9" x14ac:dyDescent="0.25">
      <c r="A19" s="22"/>
      <c r="I19" s="1"/>
    </row>
    <row r="20" spans="1:9" x14ac:dyDescent="0.25">
      <c r="A20" s="22"/>
      <c r="I20" s="1"/>
    </row>
    <row r="21" spans="1:9" x14ac:dyDescent="0.25">
      <c r="A21" s="22"/>
      <c r="I21" s="1"/>
    </row>
    <row r="22" spans="1:9" x14ac:dyDescent="0.25">
      <c r="A22" s="22"/>
      <c r="I22" s="1"/>
    </row>
    <row r="23" spans="1:9" x14ac:dyDescent="0.25">
      <c r="A23" s="22"/>
      <c r="I23" s="1"/>
    </row>
    <row r="24" spans="1:9" x14ac:dyDescent="0.25">
      <c r="A24" s="22"/>
      <c r="I24" s="1"/>
    </row>
    <row r="25" spans="1:9" x14ac:dyDescent="0.25">
      <c r="A25" s="22"/>
      <c r="I25" s="1"/>
    </row>
    <row r="26" spans="1:9" x14ac:dyDescent="0.25">
      <c r="A26" s="49" t="s">
        <v>4</v>
      </c>
      <c r="B26" s="49" t="s">
        <v>0</v>
      </c>
      <c r="C26" s="49" t="s">
        <v>5</v>
      </c>
      <c r="D26" s="49"/>
      <c r="E26" s="49"/>
      <c r="F26" s="49"/>
      <c r="G26" s="51" t="s">
        <v>6</v>
      </c>
      <c r="H26" s="52" t="s">
        <v>1</v>
      </c>
      <c r="I26" s="51" t="s">
        <v>10</v>
      </c>
    </row>
    <row r="27" spans="1:9" x14ac:dyDescent="0.25">
      <c r="A27" s="50"/>
      <c r="B27" s="50"/>
      <c r="C27" s="50"/>
      <c r="D27" s="50"/>
      <c r="E27" s="50"/>
      <c r="F27" s="50"/>
      <c r="G27" s="51"/>
      <c r="H27" s="53"/>
      <c r="I27" s="51"/>
    </row>
    <row r="28" spans="1:9" ht="4.5" customHeight="1" x14ac:dyDescent="0.25">
      <c r="A28" s="22"/>
      <c r="B28" s="7"/>
      <c r="C28" s="57"/>
      <c r="D28" s="58"/>
      <c r="E28" s="58"/>
      <c r="F28" s="59"/>
      <c r="G28" s="18"/>
      <c r="H28" s="8"/>
      <c r="I28" s="1"/>
    </row>
    <row r="29" spans="1:9" s="32" customFormat="1" ht="15" customHeight="1" x14ac:dyDescent="0.25">
      <c r="A29" s="23"/>
      <c r="B29" s="7"/>
      <c r="C29" s="54"/>
      <c r="D29" s="55"/>
      <c r="E29" s="55"/>
      <c r="F29" s="56"/>
      <c r="G29" s="10"/>
      <c r="H29" s="9"/>
      <c r="I29" s="38"/>
    </row>
    <row r="30" spans="1:9" ht="15" customHeight="1" x14ac:dyDescent="0.25">
      <c r="A30" s="7">
        <v>1</v>
      </c>
      <c r="B30" s="7">
        <v>354001</v>
      </c>
      <c r="C30" s="60" t="s">
        <v>21</v>
      </c>
      <c r="D30" s="61"/>
      <c r="E30" s="61"/>
      <c r="F30" s="62"/>
      <c r="G30" s="43">
        <v>156860</v>
      </c>
      <c r="H30" s="40"/>
      <c r="I30" s="41">
        <f>SUM(A30*G30)</f>
        <v>156860</v>
      </c>
    </row>
    <row r="31" spans="1:9" ht="15" customHeight="1" x14ac:dyDescent="0.25">
      <c r="A31" s="23"/>
      <c r="B31" s="7"/>
      <c r="C31" s="54"/>
      <c r="D31" s="55"/>
      <c r="E31" s="55"/>
      <c r="F31" s="56"/>
      <c r="G31" s="43"/>
      <c r="H31" s="37"/>
      <c r="I31" s="41"/>
    </row>
    <row r="32" spans="1:9" ht="15.75" x14ac:dyDescent="0.25">
      <c r="A32" s="7"/>
      <c r="B32" s="36"/>
      <c r="C32" s="63"/>
      <c r="D32" s="64"/>
      <c r="E32" s="64"/>
      <c r="F32" s="65"/>
      <c r="G32" s="12"/>
      <c r="H32" s="9"/>
      <c r="I32" s="38"/>
    </row>
    <row r="33" spans="1:9" x14ac:dyDescent="0.25">
      <c r="A33" s="1"/>
      <c r="B33" s="18"/>
      <c r="F33" s="1"/>
      <c r="G33" s="18"/>
      <c r="I33" s="1"/>
    </row>
    <row r="34" spans="1:9" ht="15.75" customHeight="1" x14ac:dyDescent="0.25">
      <c r="A34" s="1"/>
      <c r="B34" s="18"/>
      <c r="F34" s="1"/>
      <c r="G34" s="18"/>
      <c r="I34" s="1"/>
    </row>
    <row r="35" spans="1:9" x14ac:dyDescent="0.25">
      <c r="A35" s="1"/>
      <c r="B35" s="18"/>
      <c r="C35" s="45"/>
      <c r="D35" s="44"/>
      <c r="F35" s="1"/>
      <c r="G35" s="18"/>
      <c r="I35" s="1"/>
    </row>
    <row r="36" spans="1:9" ht="20.25" customHeight="1" x14ac:dyDescent="0.25">
      <c r="A36" s="1"/>
      <c r="B36" s="18"/>
      <c r="C36" s="66" t="s">
        <v>18</v>
      </c>
      <c r="D36" s="67"/>
      <c r="E36" s="67"/>
      <c r="F36" s="68"/>
      <c r="G36" s="18"/>
      <c r="I36" s="1"/>
    </row>
    <row r="37" spans="1:9" ht="15.75" x14ac:dyDescent="0.25">
      <c r="A37" s="7"/>
      <c r="B37" s="7"/>
      <c r="C37" s="66"/>
      <c r="D37" s="67"/>
      <c r="E37" s="67"/>
      <c r="F37" s="68"/>
      <c r="G37" s="12"/>
      <c r="H37" s="9"/>
      <c r="I37" s="38"/>
    </row>
    <row r="38" spans="1:9" ht="15.75" x14ac:dyDescent="0.25">
      <c r="A38" s="7"/>
      <c r="B38" s="13"/>
      <c r="C38" s="66"/>
      <c r="D38" s="67"/>
      <c r="E38" s="67"/>
      <c r="F38" s="68"/>
      <c r="G38" s="12"/>
      <c r="H38" s="9"/>
      <c r="I38" s="38"/>
    </row>
    <row r="39" spans="1:9" ht="15.75" x14ac:dyDescent="0.25">
      <c r="A39" s="24"/>
      <c r="B39" s="15"/>
      <c r="C39" s="46"/>
      <c r="D39" s="47"/>
      <c r="E39" s="47"/>
      <c r="F39" s="48"/>
      <c r="G39" s="14"/>
      <c r="H39" s="9"/>
      <c r="I39" s="39"/>
    </row>
    <row r="40" spans="1:9" ht="15.75" x14ac:dyDescent="0.25">
      <c r="A40" s="25"/>
      <c r="B40" s="11"/>
      <c r="C40" s="11"/>
      <c r="D40" s="11"/>
      <c r="E40" s="11"/>
      <c r="F40" s="11"/>
      <c r="G40" s="16" t="s">
        <v>8</v>
      </c>
      <c r="H40" s="16" t="e">
        <f>+#REF!</f>
        <v>#REF!</v>
      </c>
      <c r="I40" s="35">
        <f>SUM(I28:I39)</f>
        <v>156860</v>
      </c>
    </row>
    <row r="41" spans="1:9" ht="15.75" x14ac:dyDescent="0.25">
      <c r="A41" s="25"/>
      <c r="B41" s="11"/>
      <c r="C41" s="11"/>
      <c r="D41" s="11"/>
      <c r="E41" s="11"/>
      <c r="F41" s="11"/>
      <c r="G41" s="17" t="s">
        <v>9</v>
      </c>
      <c r="H41" s="9" t="e">
        <f>H40*19%</f>
        <v>#REF!</v>
      </c>
      <c r="I41" s="10">
        <f>I40*19%</f>
        <v>29803.4</v>
      </c>
    </row>
    <row r="42" spans="1:9" ht="15.75" x14ac:dyDescent="0.25">
      <c r="A42" s="22"/>
      <c r="G42" s="16" t="s">
        <v>13</v>
      </c>
      <c r="H42" s="16" t="e">
        <f>SUM(H40:H41)</f>
        <v>#REF!</v>
      </c>
      <c r="I42" s="35">
        <f>I41+I40</f>
        <v>186663.4</v>
      </c>
    </row>
    <row r="43" spans="1:9" x14ac:dyDescent="0.25">
      <c r="A43" s="22"/>
      <c r="I43" s="1"/>
    </row>
    <row r="44" spans="1:9" x14ac:dyDescent="0.25">
      <c r="A44" s="22"/>
      <c r="I44" s="1"/>
    </row>
    <row r="45" spans="1:9" ht="15.75" x14ac:dyDescent="0.3">
      <c r="A45" s="26" t="s">
        <v>7</v>
      </c>
      <c r="C45" s="4" t="s">
        <v>11</v>
      </c>
      <c r="I45" s="1"/>
    </row>
    <row r="46" spans="1:9" ht="15.75" x14ac:dyDescent="0.3">
      <c r="A46" s="26" t="s">
        <v>3</v>
      </c>
      <c r="B46" s="3"/>
      <c r="C46" s="4" t="s">
        <v>14</v>
      </c>
      <c r="I46" s="1"/>
    </row>
    <row r="47" spans="1:9" ht="15.75" x14ac:dyDescent="0.3">
      <c r="A47" s="26" t="s">
        <v>2</v>
      </c>
      <c r="B47" s="3"/>
      <c r="C47" s="4" t="s">
        <v>17</v>
      </c>
      <c r="I47" s="1"/>
    </row>
    <row r="48" spans="1:9" ht="15.75" x14ac:dyDescent="0.3">
      <c r="A48" s="22"/>
      <c r="B48" s="3"/>
      <c r="C48" s="4"/>
      <c r="I48" s="1"/>
    </row>
    <row r="49" spans="1:9" x14ac:dyDescent="0.25">
      <c r="A49" s="22"/>
      <c r="I49" s="1"/>
    </row>
    <row r="50" spans="1:9" x14ac:dyDescent="0.25">
      <c r="A50" s="22"/>
      <c r="I50" s="1"/>
    </row>
    <row r="51" spans="1:9" x14ac:dyDescent="0.25">
      <c r="A51" s="22"/>
      <c r="B51" s="5"/>
      <c r="F51" s="5"/>
      <c r="G51" s="5"/>
      <c r="I51" s="1"/>
    </row>
    <row r="52" spans="1:9" x14ac:dyDescent="0.25">
      <c r="A52" s="22"/>
      <c r="B52" s="34" t="s">
        <v>15</v>
      </c>
      <c r="F52" s="5"/>
      <c r="G52" s="5"/>
      <c r="I52" s="1"/>
    </row>
    <row r="53" spans="1:9" x14ac:dyDescent="0.25">
      <c r="A53" s="22"/>
      <c r="B53" s="5" t="s">
        <v>19</v>
      </c>
      <c r="F53" s="5"/>
      <c r="G53" s="5"/>
      <c r="I53" s="1"/>
    </row>
    <row r="54" spans="1:9" x14ac:dyDescent="0.25">
      <c r="A54" s="22"/>
      <c r="B54" s="33" t="s">
        <v>16</v>
      </c>
      <c r="F54" s="5"/>
      <c r="G54" s="5"/>
      <c r="I54" s="1"/>
    </row>
    <row r="55" spans="1:9" x14ac:dyDescent="0.25">
      <c r="A55" s="22"/>
      <c r="B55" s="42" t="s">
        <v>20</v>
      </c>
      <c r="F55" s="5"/>
      <c r="G55" s="5"/>
      <c r="I55" s="1"/>
    </row>
    <row r="56" spans="1:9" x14ac:dyDescent="0.25">
      <c r="A56" s="22"/>
      <c r="B56" s="6" t="s">
        <v>12</v>
      </c>
      <c r="F56" s="5"/>
      <c r="G56" s="5"/>
      <c r="I56" s="1"/>
    </row>
    <row r="57" spans="1:9" x14ac:dyDescent="0.25">
      <c r="A57" s="22"/>
      <c r="B57" s="5"/>
      <c r="D57" s="5"/>
      <c r="G57" s="5"/>
      <c r="I57" s="1"/>
    </row>
    <row r="58" spans="1:9" x14ac:dyDescent="0.25">
      <c r="A58" s="27"/>
      <c r="D58" s="5"/>
      <c r="H58" s="1"/>
      <c r="I58" s="1"/>
    </row>
    <row r="59" spans="1:9" x14ac:dyDescent="0.25">
      <c r="A59" s="28"/>
      <c r="B59" s="29"/>
      <c r="C59" s="29"/>
      <c r="D59" s="30"/>
      <c r="E59" s="29"/>
      <c r="F59" s="29"/>
      <c r="G59" s="29"/>
      <c r="H59" s="29"/>
      <c r="I59" s="31"/>
    </row>
    <row r="60" spans="1:9" x14ac:dyDescent="0.25">
      <c r="D60" s="5"/>
    </row>
  </sheetData>
  <mergeCells count="13">
    <mergeCell ref="C39:F39"/>
    <mergeCell ref="B26:B27"/>
    <mergeCell ref="A26:A27"/>
    <mergeCell ref="C26:F27"/>
    <mergeCell ref="I26:I27"/>
    <mergeCell ref="G26:G27"/>
    <mergeCell ref="H26:H27"/>
    <mergeCell ref="C29:F29"/>
    <mergeCell ref="C28:F28"/>
    <mergeCell ref="C31:F31"/>
    <mergeCell ref="C30:F30"/>
    <mergeCell ref="C32:F32"/>
    <mergeCell ref="C36:F38"/>
  </mergeCells>
  <hyperlinks>
    <hyperlink ref="B55" r:id="rId1" xr:uid="{00000000-0004-0000-0000-000000000000}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</cp:lastModifiedBy>
  <cp:lastPrinted>2023-05-15T13:39:17Z</cp:lastPrinted>
  <dcterms:created xsi:type="dcterms:W3CDTF">2001-09-15T22:28:18Z</dcterms:created>
  <dcterms:modified xsi:type="dcterms:W3CDTF">2023-05-15T13:39:47Z</dcterms:modified>
</cp:coreProperties>
</file>