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40" i="2" l="1"/>
  <c r="I41" i="2" s="1"/>
  <c r="I32" i="2" l="1"/>
  <c r="I34" i="2"/>
  <c r="I33" i="2" l="1"/>
  <c r="I31" i="2"/>
  <c r="I30" i="2" l="1"/>
  <c r="H42" i="2" l="1"/>
  <c r="H43" i="2" s="1"/>
  <c r="I42" i="2" l="1"/>
  <c r="I43" i="2" s="1"/>
  <c r="I44" i="2" s="1"/>
  <c r="H44" i="2"/>
</calcChain>
</file>

<file path=xl/sharedStrings.xml><?xml version="1.0" encoding="utf-8"?>
<sst xmlns="http://schemas.openxmlformats.org/spreadsheetml/2006/main" count="31" uniqueCount="31">
  <si>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</si>
  <si>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</si>
  <si>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</si>
  <si>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</si>
  <si>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</si>
  <si>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</si>
  <si>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</si>
  <si>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</si>
  <si>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</si>
  <si>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</si>
  <si>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</si>
  <si>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</si>
  <si>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</si>
  <si>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</si>
  <si>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</si>
  <si>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</si>
  <si>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</si>
  <si>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</si>
  <si>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5-PBA00433</t>
  </si>
  <si>
    <t>Dispositivo Tag para deteccion de personal</t>
  </si>
  <si>
    <t>5-PBA90002</t>
  </si>
  <si>
    <t>Asignacion de Tag</t>
  </si>
  <si>
    <t>5-PBA90004</t>
  </si>
  <si>
    <t>Open Front Card Holder / Horizontal, Vertical (5 PCS.)</t>
  </si>
  <si>
    <t>Nota: Programacion de tag y asignacion sin costos.</t>
  </si>
  <si>
    <t>Programacion de Tag</t>
  </si>
  <si>
    <t xml:space="preserve">Personnel Identity Badge - Label Covers (25 pcs) </t>
  </si>
  <si>
    <t>DESC. 5% :</t>
  </si>
  <si>
    <t>NETO :</t>
  </si>
  <si>
    <t xml:space="preserve">NETO TOTAL : </t>
  </si>
  <si>
    <t>: 20 dias 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</si>
</sst>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Bookman Old Style"/>
      <family val="1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42" fontId="10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42" fontId="8" fillId="0" borderId="3" xfId="5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left"/>
    </xf>
    <xf numFmtId="3" fontId="8" fillId="0" borderId="2" xfId="0" applyNumberFormat="1" applyFont="1" applyBorder="1" applyAlignment="1">
      <alignment horizontal="center" vertical="center" wrapText="1"/>
    </xf>
    <xf numFmtId="3" fontId="12" fillId="0" borderId="0" xfId="0" applyNumberFormat="1" applyFont="1" applyFill="1" applyBorder="1"/>
    <xf numFmtId="3" fontId="11" fillId="0" borderId="3" xfId="0" applyNumberFormat="1" applyFont="1" applyBorder="1" applyAlignment="1">
      <alignment horizontal="center" vertical="center" wrapText="1"/>
    </xf>
    <xf numFmtId="3" fontId="12" fillId="0" borderId="6" xfId="0" applyNumberFormat="1" applyFont="1" applyFill="1" applyBorder="1" applyAlignment="1">
      <alignment horizontal="left"/>
    </xf>
    <xf numFmtId="3" fontId="12" fillId="0" borderId="6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Border="1"/>
    <xf numFmtId="0" fontId="0" fillId="0" borderId="7" xfId="0" applyBorder="1"/>
    <xf numFmtId="3" fontId="9" fillId="0" borderId="7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/>
    </xf>
    <xf numFmtId="42" fontId="8" fillId="0" borderId="10" xfId="5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6">
    <cellStyle name="Moneda [0]" xfId="5" builtinId="7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Viernes 27 de Marzo</a:t>
          </a:r>
          <a:r>
            <a:rPr lang="es-CL" sz="1100" b="1" baseline="0"/>
            <a:t> </a:t>
          </a:r>
          <a:r>
            <a:rPr lang="es-CL" sz="1100" b="1"/>
            <a:t>del 2019.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pmedina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Nº7427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37" zoomScaleNormal="100" workbookViewId="0">
      <selection activeCell="C51" sqref="C5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21875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 x14ac:dyDescent="0.25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7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3" t="s">
        <v>4</v>
      </c>
      <c r="B26" s="63" t="s">
        <v>0</v>
      </c>
      <c r="C26" s="63" t="s">
        <v>5</v>
      </c>
      <c r="D26" s="63"/>
      <c r="E26" s="63"/>
      <c r="F26" s="63"/>
      <c r="G26" s="54" t="s">
        <v>6</v>
      </c>
      <c r="H26" s="55" t="s">
        <v>1</v>
      </c>
      <c r="I26" s="54" t="s">
        <v>9</v>
      </c>
      <c r="J26" s="1"/>
    </row>
    <row r="27" spans="1:10" x14ac:dyDescent="0.25">
      <c r="A27" s="64"/>
      <c r="B27" s="64"/>
      <c r="C27" s="64"/>
      <c r="D27" s="64"/>
      <c r="E27" s="64"/>
      <c r="F27" s="64"/>
      <c r="G27" s="54"/>
      <c r="H27" s="56"/>
      <c r="I27" s="54"/>
      <c r="J27" s="1"/>
    </row>
    <row r="28" spans="1:10" ht="4.5" customHeight="1" x14ac:dyDescent="0.25">
      <c r="A28" s="27"/>
      <c r="B28" s="8"/>
      <c r="C28" s="60"/>
      <c r="D28" s="61"/>
      <c r="E28" s="61"/>
      <c r="F28" s="62"/>
      <c r="G28" s="50"/>
      <c r="H28" s="51"/>
      <c r="I28" s="26"/>
      <c r="J28" s="1"/>
    </row>
    <row r="29" spans="1:10" ht="15" customHeight="1" x14ac:dyDescent="0.25">
      <c r="A29" s="30"/>
      <c r="B29" s="29"/>
      <c r="C29" s="65"/>
      <c r="D29" s="66"/>
      <c r="E29" s="66"/>
      <c r="F29" s="67"/>
      <c r="G29" s="52"/>
      <c r="H29" s="9"/>
      <c r="I29" s="28"/>
      <c r="J29" s="1"/>
    </row>
    <row r="30" spans="1:10" ht="15.75" x14ac:dyDescent="0.25">
      <c r="A30" s="10">
        <v>20</v>
      </c>
      <c r="B30" s="10" t="s">
        <v>18</v>
      </c>
      <c r="C30" s="57" t="s">
        <v>19</v>
      </c>
      <c r="D30" s="58"/>
      <c r="E30" s="58"/>
      <c r="F30" s="59"/>
      <c r="G30" s="53">
        <v>89680</v>
      </c>
      <c r="H30" s="9"/>
      <c r="I30" s="42">
        <f>SUM(A30*G30)</f>
        <v>1793600</v>
      </c>
    </row>
    <row r="31" spans="1:10" ht="15" customHeight="1" x14ac:dyDescent="0.25">
      <c r="A31" s="10">
        <v>4</v>
      </c>
      <c r="B31" s="10" t="s">
        <v>20</v>
      </c>
      <c r="C31" s="57" t="s">
        <v>23</v>
      </c>
      <c r="D31" s="58"/>
      <c r="E31" s="58"/>
      <c r="F31" s="59"/>
      <c r="G31" s="53">
        <v>21280</v>
      </c>
      <c r="H31" s="9"/>
      <c r="I31" s="42">
        <f>SUM(A31*G31)</f>
        <v>85120</v>
      </c>
      <c r="J31" s="1"/>
    </row>
    <row r="32" spans="1:10" ht="15.75" customHeight="1" x14ac:dyDescent="0.25">
      <c r="A32" s="30">
        <v>1</v>
      </c>
      <c r="B32" s="10" t="s">
        <v>22</v>
      </c>
      <c r="C32" s="57" t="s">
        <v>26</v>
      </c>
      <c r="D32" s="58"/>
      <c r="E32" s="58"/>
      <c r="F32" s="59"/>
      <c r="G32" s="53">
        <v>56240</v>
      </c>
      <c r="H32" s="9"/>
      <c r="I32" s="42">
        <f>SUM(A32*G32)</f>
        <v>56240</v>
      </c>
      <c r="J32" s="1"/>
    </row>
    <row r="33" spans="1:10" ht="15.75" x14ac:dyDescent="0.25">
      <c r="A33" s="30">
        <v>20</v>
      </c>
      <c r="B33" s="10">
        <v>11111000</v>
      </c>
      <c r="C33" s="57" t="s">
        <v>21</v>
      </c>
      <c r="D33" s="58"/>
      <c r="E33" s="58"/>
      <c r="F33" s="59"/>
      <c r="G33" s="53">
        <v>0</v>
      </c>
      <c r="H33" s="11"/>
      <c r="I33" s="42">
        <f t="shared" ref="I33:I34" si="0">SUM(A33*G33)</f>
        <v>0</v>
      </c>
      <c r="J33" s="1"/>
    </row>
    <row r="34" spans="1:10" ht="15.75" customHeight="1" x14ac:dyDescent="0.25">
      <c r="A34" s="10">
        <v>20</v>
      </c>
      <c r="B34" s="10">
        <v>11111000000</v>
      </c>
      <c r="C34" s="57" t="s">
        <v>25</v>
      </c>
      <c r="D34" s="58"/>
      <c r="E34" s="58"/>
      <c r="F34" s="59"/>
      <c r="G34" s="53">
        <v>0</v>
      </c>
      <c r="H34" s="11"/>
      <c r="I34" s="42">
        <f t="shared" si="0"/>
        <v>0</v>
      </c>
      <c r="J34" s="1"/>
    </row>
    <row r="35" spans="1:10" ht="15.75" x14ac:dyDescent="0.25">
      <c r="A35" s="10"/>
      <c r="B35" s="10"/>
      <c r="C35" s="13"/>
      <c r="D35" s="13"/>
      <c r="E35" s="13"/>
      <c r="F35" s="14"/>
      <c r="G35" s="12"/>
      <c r="H35" s="11"/>
      <c r="I35" s="31"/>
      <c r="J35" s="1"/>
    </row>
    <row r="36" spans="1:10" ht="15.75" x14ac:dyDescent="0.25">
      <c r="A36" s="10"/>
      <c r="B36" s="10"/>
      <c r="C36" s="13"/>
      <c r="D36" s="13"/>
      <c r="E36" s="13"/>
      <c r="F36" s="14"/>
      <c r="G36" s="12"/>
      <c r="H36" s="11"/>
      <c r="I36" s="28"/>
      <c r="J36" s="1"/>
    </row>
    <row r="37" spans="1:10" ht="15.75" x14ac:dyDescent="0.25">
      <c r="A37" s="10"/>
      <c r="B37" s="10"/>
      <c r="C37" s="13"/>
      <c r="D37" s="13"/>
      <c r="E37" s="13"/>
      <c r="F37" s="14"/>
      <c r="G37" s="12"/>
      <c r="H37" s="11"/>
      <c r="I37" s="28"/>
      <c r="J37" s="1"/>
    </row>
    <row r="38" spans="1:10" ht="15.75" x14ac:dyDescent="0.25">
      <c r="A38" s="10"/>
      <c r="B38" s="10"/>
      <c r="C38" s="15"/>
      <c r="D38" s="13"/>
      <c r="E38" s="13"/>
      <c r="F38" s="14"/>
      <c r="G38" s="16"/>
      <c r="H38" s="11"/>
      <c r="I38" s="28"/>
      <c r="J38" s="1"/>
    </row>
    <row r="39" spans="1:10" ht="15.75" x14ac:dyDescent="0.25">
      <c r="A39" s="10"/>
      <c r="B39" s="10"/>
      <c r="C39" s="15" t="s">
        <v>24</v>
      </c>
      <c r="D39" s="13"/>
      <c r="E39" s="13"/>
      <c r="F39" s="14"/>
      <c r="G39" s="16"/>
      <c r="H39" s="11"/>
      <c r="I39" s="46"/>
      <c r="J39" s="1"/>
    </row>
    <row r="40" spans="1:10" ht="15.75" x14ac:dyDescent="0.25">
      <c r="A40" s="10"/>
      <c r="B40" s="10"/>
      <c r="C40" s="15"/>
      <c r="D40" s="13"/>
      <c r="E40" s="13"/>
      <c r="F40" s="14"/>
      <c r="G40" s="43" t="s">
        <v>28</v>
      </c>
      <c r="H40" s="49"/>
      <c r="I40" s="44">
        <f>SUM(I29:I39)</f>
        <v>1934960</v>
      </c>
      <c r="J40" s="1"/>
    </row>
    <row r="41" spans="1:10" ht="15.75" x14ac:dyDescent="0.25">
      <c r="A41" s="10"/>
      <c r="B41" s="17"/>
      <c r="C41" s="13"/>
      <c r="D41" s="13"/>
      <c r="E41" s="13"/>
      <c r="F41" s="14"/>
      <c r="G41" s="47" t="s">
        <v>27</v>
      </c>
      <c r="H41" s="45"/>
      <c r="I41" s="48">
        <f>I40*5/100</f>
        <v>96748</v>
      </c>
      <c r="J41" s="1"/>
    </row>
    <row r="42" spans="1:10" ht="15.75" x14ac:dyDescent="0.25">
      <c r="A42" s="32"/>
      <c r="B42" s="18"/>
      <c r="C42" s="19"/>
      <c r="D42" s="19"/>
      <c r="E42" s="19"/>
      <c r="F42" s="20"/>
      <c r="G42" s="21" t="s">
        <v>29</v>
      </c>
      <c r="H42" s="22" t="e">
        <f>+#REF!</f>
        <v>#REF!</v>
      </c>
      <c r="I42" s="33">
        <f>I40-I41</f>
        <v>1838212</v>
      </c>
      <c r="J42" s="1"/>
    </row>
    <row r="43" spans="1:10" ht="15.75" x14ac:dyDescent="0.25">
      <c r="A43" s="34"/>
      <c r="B43" s="13"/>
      <c r="C43" s="13"/>
      <c r="D43" s="13"/>
      <c r="E43" s="13"/>
      <c r="F43" s="13"/>
      <c r="G43" s="23" t="s">
        <v>8</v>
      </c>
      <c r="H43" s="9" t="e">
        <f>H42*19%</f>
        <v>#REF!</v>
      </c>
      <c r="I43" s="35">
        <f>I42*19%</f>
        <v>349260.28</v>
      </c>
      <c r="J43" s="1"/>
    </row>
    <row r="44" spans="1:10" ht="15.75" x14ac:dyDescent="0.25">
      <c r="A44" s="34"/>
      <c r="B44" s="13"/>
      <c r="C44" s="13"/>
      <c r="D44" s="13"/>
      <c r="E44" s="13"/>
      <c r="F44" s="13"/>
      <c r="G44" s="21" t="s">
        <v>14</v>
      </c>
      <c r="H44" s="22" t="e">
        <f>SUM(H42:H43)</f>
        <v>#REF!</v>
      </c>
      <c r="I44" s="33">
        <f>I43+I42</f>
        <v>2187472.2800000003</v>
      </c>
      <c r="J44" s="1"/>
    </row>
    <row r="45" spans="1:10" x14ac:dyDescent="0.25">
      <c r="A45" s="27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7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7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6" t="s">
        <v>7</v>
      </c>
      <c r="B48" s="1"/>
      <c r="C48" s="5" t="s">
        <v>10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6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6" t="s">
        <v>2</v>
      </c>
      <c r="B50" s="4"/>
      <c r="C50" s="5" t="s">
        <v>30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7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7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7"/>
      <c r="B53" s="1" t="s">
        <v>11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7"/>
      <c r="B54" s="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7"/>
      <c r="B55" s="1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7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7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8"/>
      <c r="B59" s="39"/>
      <c r="C59" s="39"/>
      <c r="D59" s="40"/>
      <c r="E59" s="39"/>
      <c r="F59" s="39"/>
      <c r="G59" s="39"/>
      <c r="H59" s="39"/>
      <c r="I59" s="4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2018-04-17T14:25:35Z</cp:lastPrinted>
  <dcterms:created xsi:type="dcterms:W3CDTF">2001-09-15T22:28:18Z</dcterms:created>
  <dcterms:modified xsi:type="dcterms:W3CDTF">2020-03-26T16:00:48Z</dcterms:modified>
</cp:coreProperties>
</file>