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5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32" i="2" l="1"/>
  <c r="I31" i="2"/>
  <c r="I30" i="2"/>
  <c r="I29" i="2"/>
  <c r="I42" i="2" l="1"/>
  <c r="I43" i="2"/>
  <c r="I44" i="2" s="1"/>
  <c r="I45" i="2" l="1"/>
  <c r="I46" i="2" s="1"/>
</calcChain>
</file>

<file path=xl/sharedStrings.xml><?xml version="1.0" encoding="utf-8"?>
<sst xmlns="http://schemas.openxmlformats.org/spreadsheetml/2006/main" count="30" uniqueCount="30">
  <si>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</si>
  <si>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</si>
  <si>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</si>
  <si>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</si>
  <si>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</si>
  <si>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</si>
  <si>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</si>
  <si>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</si>
  <si>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</si>
  <si>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</si>
  <si>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</si>
  <si>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</si>
  <si>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</si>
  <si>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</si>
  <si>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</si>
  <si>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</si>
  <si>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</si>
  <si>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</si>
  <si>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5-ETC00433C</t>
  </si>
  <si>
    <t>Asset Tracking Tag, IR/RF/LF, 433MHz</t>
  </si>
  <si>
    <t>Instalacion</t>
  </si>
  <si>
    <t>Programacion</t>
  </si>
  <si>
    <t>CLIENTE CONTRATO  MANO DE OBRA CERO</t>
  </si>
  <si>
    <t>Sebastian Rojas</t>
  </si>
  <si>
    <t>5-ETC09001</t>
  </si>
  <si>
    <t>Equipment Clip (5 pcs)</t>
  </si>
  <si>
    <t>DESCUENTO ESPECIAL  SISTEMA ELPAS 20%</t>
  </si>
  <si>
    <t>DESCUENTO ESP. 20%</t>
  </si>
  <si>
    <t>TOTAL CON DESCUENTO</t>
  </si>
  <si>
    <t>: 20 dias a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</si>
</sst>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Ch$&quot;* #,##0.00_);_(&quot;Ch$&quot;* \(#,##0.00\);_(&quot;Ch$&quot;* &quot;-&quot;??_);_(@_)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3" fillId="0" borderId="2" xfId="0" applyNumberFormat="1" applyFont="1" applyBorder="1" applyAlignment="1">
      <alignment horizontal="center"/>
    </xf>
    <xf numFmtId="3" fontId="14" fillId="0" borderId="2" xfId="0" applyNumberFormat="1" applyFont="1" applyBorder="1"/>
    <xf numFmtId="3" fontId="15" fillId="0" borderId="2" xfId="0" applyNumberFormat="1" applyFont="1" applyBorder="1"/>
    <xf numFmtId="3" fontId="15" fillId="0" borderId="2" xfId="0" applyNumberFormat="1" applyFont="1" applyBorder="1" applyAlignment="1">
      <alignment horizontal="center"/>
    </xf>
    <xf numFmtId="3" fontId="0" fillId="0" borderId="0" xfId="0" applyNumberFormat="1"/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wrapText="1"/>
    </xf>
    <xf numFmtId="0" fontId="9" fillId="0" borderId="1" xfId="0" applyNumberFormat="1" applyFont="1" applyFill="1" applyBorder="1" applyAlignment="1" applyProtection="1">
      <alignment horizontal="left" vertical="center" wrapText="1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</a:t>
          </a:r>
          <a:r>
            <a:rPr lang="es-CL" sz="1100" b="1" baseline="0"/>
            <a:t>  11 de  Noviembre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 cvalenzuela@clinicalascondes.cl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80123</xdr:colOff>
      <xdr:row>23</xdr:row>
      <xdr:rowOff>28575</xdr:rowOff>
    </xdr:from>
    <xdr:to>
      <xdr:col>8</xdr:col>
      <xdr:colOff>1095375</xdr:colOff>
      <xdr:row>24</xdr:row>
      <xdr:rowOff>171451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80123" y="4410075"/>
          <a:ext cx="8897190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1171575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8873377"/>
          <a:ext cx="9035863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7132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11" name="8 Rectángulo redondeado">
          <a:extLst>
            <a:ext uri="{FF2B5EF4-FFF2-40B4-BE49-F238E27FC236}">
              <a16:creationId xmlns:a16="http://schemas.microsoft.com/office/drawing/2014/main" id="{63368A12-93B8-4F9E-8908-C941EBB78367}"/>
            </a:ext>
          </a:extLst>
        </xdr:cNvPr>
        <xdr:cNvSpPr/>
      </xdr:nvSpPr>
      <xdr:spPr bwMode="auto">
        <a:xfrm>
          <a:off x="29695" y="3067050"/>
          <a:ext cx="90190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</a:t>
          </a:r>
          <a:r>
            <a:rPr lang="es-CL" sz="1100" b="1"/>
            <a:t>26 de Abril</a:t>
          </a:r>
          <a:r>
            <a:rPr lang="es-CL" sz="1100" b="1" baseline="0"/>
            <a:t>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Luis Cuitiño			E-MAIL	: lcuitino@clinicalascondes.cl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2" name="9 Rectángulo redondeado">
          <a:extLst>
            <a:ext uri="{FF2B5EF4-FFF2-40B4-BE49-F238E27FC236}">
              <a16:creationId xmlns:a16="http://schemas.microsoft.com/office/drawing/2014/main" id="{42D8085B-2704-486B-AD49-923480623120}"/>
            </a:ext>
          </a:extLst>
        </xdr:cNvPr>
        <xdr:cNvSpPr/>
      </xdr:nvSpPr>
      <xdr:spPr bwMode="auto">
        <a:xfrm>
          <a:off x="146798" y="4391025"/>
          <a:ext cx="89019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13" name="Text Box 44">
          <a:extLst>
            <a:ext uri="{FF2B5EF4-FFF2-40B4-BE49-F238E27FC236}">
              <a16:creationId xmlns:a16="http://schemas.microsoft.com/office/drawing/2014/main" id="{4D79BF49-8730-45FD-BCB8-81D79A329D4B}"/>
            </a:ext>
          </a:extLst>
        </xdr:cNvPr>
        <xdr:cNvSpPr txBox="1">
          <a:spLocks noChangeArrowheads="1"/>
        </xdr:cNvSpPr>
      </xdr:nvSpPr>
      <xdr:spPr bwMode="auto">
        <a:xfrm>
          <a:off x="142875" y="8547100"/>
          <a:ext cx="4996656" cy="30884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1171575</xdr:colOff>
      <xdr:row>51</xdr:row>
      <xdr:rowOff>43702</xdr:rowOff>
    </xdr:to>
    <xdr:sp macro="" textlink="">
      <xdr:nvSpPr>
        <xdr:cNvPr id="14" name="PORDB1">
          <a:extLst>
            <a:ext uri="{FF2B5EF4-FFF2-40B4-BE49-F238E27FC236}">
              <a16:creationId xmlns:a16="http://schemas.microsoft.com/office/drawing/2014/main" id="{5864C973-45BB-4206-A679-314F2138C31C}"/>
            </a:ext>
          </a:extLst>
        </xdr:cNvPr>
        <xdr:cNvSpPr>
          <a:spLocks noChangeArrowheads="1"/>
        </xdr:cNvSpPr>
      </xdr:nvSpPr>
      <xdr:spPr bwMode="auto">
        <a:xfrm>
          <a:off x="22412" y="8873377"/>
          <a:ext cx="9035863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15" name="25 Rectángulo redondeado">
          <a:extLst>
            <a:ext uri="{FF2B5EF4-FFF2-40B4-BE49-F238E27FC236}">
              <a16:creationId xmlns:a16="http://schemas.microsoft.com/office/drawing/2014/main" id="{50C56081-8E41-466E-892D-E35DE31DBCCD}"/>
            </a:ext>
          </a:extLst>
        </xdr:cNvPr>
        <xdr:cNvSpPr/>
      </xdr:nvSpPr>
      <xdr:spPr bwMode="auto">
        <a:xfrm>
          <a:off x="4679576" y="2116231"/>
          <a:ext cx="43433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Nº7097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16" name="26 Rectángulo redondeado">
          <a:extLst>
            <a:ext uri="{FF2B5EF4-FFF2-40B4-BE49-F238E27FC236}">
              <a16:creationId xmlns:a16="http://schemas.microsoft.com/office/drawing/2014/main" id="{8768BCA4-B125-4F41-B24B-FB1B63C69C3C}"/>
            </a:ext>
          </a:extLst>
        </xdr:cNvPr>
        <xdr:cNvSpPr/>
      </xdr:nvSpPr>
      <xdr:spPr bwMode="auto">
        <a:xfrm>
          <a:off x="4677894" y="1028700"/>
          <a:ext cx="43434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17" name="27 Rectángulo redondeado">
          <a:extLst>
            <a:ext uri="{FF2B5EF4-FFF2-40B4-BE49-F238E27FC236}">
              <a16:creationId xmlns:a16="http://schemas.microsoft.com/office/drawing/2014/main" id="{01553CCC-1BAC-4180-90D1-76BD347ACF7B}"/>
            </a:ext>
          </a:extLst>
        </xdr:cNvPr>
        <xdr:cNvSpPr/>
      </xdr:nvSpPr>
      <xdr:spPr bwMode="auto">
        <a:xfrm>
          <a:off x="4677894" y="76200"/>
          <a:ext cx="43434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18" name="Picture 35" descr="Logo chico">
          <a:extLst>
            <a:ext uri="{FF2B5EF4-FFF2-40B4-BE49-F238E27FC236}">
              <a16:creationId xmlns:a16="http://schemas.microsoft.com/office/drawing/2014/main" id="{22782ADC-8BE8-456E-963E-D53B3218F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abSelected="1" topLeftCell="AS1" zoomScale="80" zoomScaleNormal="80" workbookViewId="0">
      <selection activeCell="B29" sqref="B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9.88671875" customWidth="1"/>
    <col min="8" max="8" width="12.109375" hidden="1" customWidth="1"/>
    <col min="9" max="9" width="13.88671875" customWidth="1"/>
    <col min="10" max="10" width="6.44140625" customWidth="1"/>
    <col min="11" max="11" width="9.109375" customWidth="1"/>
    <col min="12" max="12" width="10.109375" customWidth="1"/>
    <col min="13" max="13" width="6.21875" customWidth="1"/>
    <col min="14" max="14" width="9.77734375" customWidth="1"/>
  </cols>
  <sheetData>
    <row r="1" spans="1:10" x14ac:dyDescent="0.25">
      <c r="A1" s="28"/>
      <c r="B1" s="29"/>
      <c r="C1" s="29"/>
      <c r="D1" s="29"/>
      <c r="E1" s="29"/>
      <c r="F1" s="29"/>
      <c r="G1" s="29"/>
      <c r="H1" s="29"/>
      <c r="I1" s="30"/>
      <c r="J1" s="1"/>
    </row>
    <row r="2" spans="1:10" x14ac:dyDescent="0.25">
      <c r="A2" s="31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1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1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1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1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1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1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1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1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1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1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1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1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1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1"/>
      <c r="B16" s="1"/>
      <c r="C16" s="1"/>
      <c r="D16" s="1"/>
      <c r="E16" s="1"/>
      <c r="F16" s="1"/>
      <c r="G16" s="1"/>
      <c r="H16" s="1"/>
      <c r="I16" s="2"/>
      <c r="J16" s="1"/>
    </row>
    <row r="17" spans="1:14" x14ac:dyDescent="0.25">
      <c r="A17" s="31"/>
      <c r="B17" s="1"/>
      <c r="C17" s="1"/>
      <c r="D17" s="1"/>
      <c r="E17" s="1"/>
      <c r="F17" s="1"/>
      <c r="G17" s="1"/>
      <c r="H17" s="1"/>
      <c r="I17" s="2"/>
      <c r="J17" s="1"/>
    </row>
    <row r="18" spans="1:14" x14ac:dyDescent="0.25">
      <c r="A18" s="31"/>
      <c r="B18" s="1"/>
      <c r="C18" s="1"/>
      <c r="D18" s="1"/>
      <c r="E18" s="1"/>
      <c r="F18" s="1"/>
      <c r="G18" s="1"/>
      <c r="H18" s="1"/>
      <c r="I18" s="2"/>
      <c r="J18" s="1"/>
    </row>
    <row r="19" spans="1:14" x14ac:dyDescent="0.25">
      <c r="A19" s="31"/>
      <c r="B19" s="1"/>
      <c r="C19" s="1"/>
      <c r="D19" s="1"/>
      <c r="E19" s="1"/>
      <c r="F19" s="1"/>
      <c r="G19" s="1"/>
      <c r="H19" s="1"/>
      <c r="I19" s="2"/>
      <c r="J19" s="1"/>
    </row>
    <row r="20" spans="1:14" x14ac:dyDescent="0.25">
      <c r="A20" s="31"/>
      <c r="B20" s="1"/>
      <c r="C20" s="1"/>
      <c r="D20" s="1"/>
      <c r="E20" s="1"/>
      <c r="F20" s="1"/>
      <c r="G20" s="1"/>
      <c r="H20" s="1"/>
      <c r="I20" s="2"/>
      <c r="J20" s="1"/>
    </row>
    <row r="21" spans="1:14" x14ac:dyDescent="0.25">
      <c r="A21" s="31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4" x14ac:dyDescent="0.25">
      <c r="A22" s="31"/>
      <c r="B22" s="1"/>
      <c r="C22" s="1"/>
      <c r="D22" s="1"/>
      <c r="E22" s="1"/>
      <c r="F22" s="1"/>
      <c r="G22" s="1"/>
      <c r="H22" s="1"/>
      <c r="I22" s="2"/>
      <c r="J22" s="1"/>
    </row>
    <row r="23" spans="1:14" x14ac:dyDescent="0.25">
      <c r="A23" s="31"/>
      <c r="B23" s="1"/>
      <c r="C23" s="1"/>
      <c r="D23" s="1"/>
      <c r="E23" s="1"/>
      <c r="F23" s="1"/>
      <c r="G23" s="1"/>
      <c r="H23" s="1"/>
      <c r="I23" s="2"/>
      <c r="J23" s="1"/>
    </row>
    <row r="24" spans="1:14" x14ac:dyDescent="0.25">
      <c r="A24" s="31"/>
      <c r="B24" s="1"/>
      <c r="C24" s="1"/>
      <c r="D24" s="1"/>
      <c r="E24" s="1"/>
      <c r="F24" s="1"/>
      <c r="G24" s="1"/>
      <c r="H24" s="1"/>
      <c r="I24" s="2"/>
      <c r="J24" s="1"/>
    </row>
    <row r="25" spans="1:14" x14ac:dyDescent="0.25">
      <c r="A25" s="31"/>
      <c r="B25" s="1"/>
      <c r="C25" s="1"/>
      <c r="D25" s="1"/>
      <c r="E25" s="1"/>
      <c r="F25" s="1"/>
      <c r="G25" s="1"/>
      <c r="H25" s="1"/>
      <c r="I25" s="2"/>
      <c r="J25" s="1"/>
    </row>
    <row r="26" spans="1:14" x14ac:dyDescent="0.25">
      <c r="A26" s="59" t="s">
        <v>4</v>
      </c>
      <c r="B26" s="59" t="s">
        <v>0</v>
      </c>
      <c r="C26" s="59" t="s">
        <v>5</v>
      </c>
      <c r="D26" s="59"/>
      <c r="E26" s="59"/>
      <c r="F26" s="59"/>
      <c r="G26" s="69" t="s">
        <v>6</v>
      </c>
      <c r="H26" s="70" t="s">
        <v>1</v>
      </c>
      <c r="I26" s="69" t="s">
        <v>10</v>
      </c>
      <c r="J26" s="1"/>
    </row>
    <row r="27" spans="1:14" x14ac:dyDescent="0.25">
      <c r="A27" s="60"/>
      <c r="B27" s="60"/>
      <c r="C27" s="60"/>
      <c r="D27" s="60"/>
      <c r="E27" s="60"/>
      <c r="F27" s="60"/>
      <c r="G27" s="69"/>
      <c r="H27" s="71"/>
      <c r="I27" s="69"/>
      <c r="J27" s="1"/>
    </row>
    <row r="28" spans="1:14" ht="4.5" customHeight="1" x14ac:dyDescent="0.25">
      <c r="A28" s="31"/>
      <c r="B28" s="8"/>
      <c r="C28" s="75"/>
      <c r="D28" s="76"/>
      <c r="E28" s="76"/>
      <c r="F28" s="77"/>
      <c r="G28" s="27"/>
      <c r="H28" s="9"/>
      <c r="I28" s="2"/>
      <c r="J28" s="1"/>
    </row>
    <row r="29" spans="1:14" s="25" customFormat="1" ht="15" customHeight="1" x14ac:dyDescent="0.25">
      <c r="A29" s="33">
        <v>100</v>
      </c>
      <c r="B29" s="57" t="s">
        <v>18</v>
      </c>
      <c r="C29" s="61" t="s">
        <v>19</v>
      </c>
      <c r="D29" s="62"/>
      <c r="E29" s="62"/>
      <c r="F29" s="62"/>
      <c r="G29" s="26">
        <v>77820</v>
      </c>
      <c r="H29" s="24"/>
      <c r="I29" s="32">
        <f>G29*A29</f>
        <v>7782000</v>
      </c>
      <c r="J29" s="78"/>
      <c r="K29"/>
    </row>
    <row r="30" spans="1:14" ht="15" customHeight="1" x14ac:dyDescent="0.25">
      <c r="A30" s="34">
        <v>20</v>
      </c>
      <c r="B30" s="57" t="s">
        <v>24</v>
      </c>
      <c r="C30" s="61" t="s">
        <v>25</v>
      </c>
      <c r="D30" s="62"/>
      <c r="E30" s="62"/>
      <c r="F30" s="79"/>
      <c r="G30" s="16">
        <v>21000</v>
      </c>
      <c r="H30" s="45"/>
      <c r="I30" s="32">
        <f>G30*A30</f>
        <v>420000</v>
      </c>
      <c r="J30" s="1"/>
      <c r="L30" s="25"/>
    </row>
    <row r="31" spans="1:14" ht="15" customHeight="1" x14ac:dyDescent="0.25">
      <c r="A31" s="34">
        <v>1</v>
      </c>
      <c r="B31" s="57">
        <v>11110000</v>
      </c>
      <c r="C31" s="61" t="s">
        <v>21</v>
      </c>
      <c r="D31" s="62"/>
      <c r="E31" s="62"/>
      <c r="F31" s="79"/>
      <c r="G31" s="16">
        <v>0</v>
      </c>
      <c r="H31" s="45"/>
      <c r="I31" s="32">
        <f>G31*A31</f>
        <v>0</v>
      </c>
      <c r="J31" s="1"/>
    </row>
    <row r="32" spans="1:14" ht="15.75" x14ac:dyDescent="0.25">
      <c r="A32" s="34">
        <v>1</v>
      </c>
      <c r="B32" s="58">
        <v>1100000</v>
      </c>
      <c r="C32" s="72" t="s">
        <v>20</v>
      </c>
      <c r="D32" s="73"/>
      <c r="E32" s="73"/>
      <c r="F32" s="74"/>
      <c r="G32" s="16">
        <v>0</v>
      </c>
      <c r="H32" s="45"/>
      <c r="I32" s="32">
        <f>G32*A32</f>
        <v>0</v>
      </c>
      <c r="J32" s="1"/>
      <c r="L32" s="56"/>
      <c r="N32" s="56"/>
    </row>
    <row r="33" spans="1:14" ht="15.75" x14ac:dyDescent="0.25">
      <c r="A33" s="34"/>
      <c r="B33" s="58"/>
      <c r="C33" s="72"/>
      <c r="D33" s="73"/>
      <c r="E33" s="73"/>
      <c r="F33" s="74"/>
      <c r="G33" s="11"/>
      <c r="H33" s="12"/>
      <c r="I33" s="32"/>
      <c r="J33" s="1"/>
    </row>
    <row r="34" spans="1:14" ht="15.75" x14ac:dyDescent="0.25">
      <c r="A34" s="10"/>
      <c r="B34" s="58"/>
      <c r="C34" s="66"/>
      <c r="D34" s="67"/>
      <c r="E34" s="67"/>
      <c r="F34" s="68"/>
      <c r="G34" s="13"/>
      <c r="H34" s="12"/>
      <c r="I34" s="35"/>
      <c r="J34" s="1"/>
    </row>
    <row r="35" spans="1:14" ht="15.75" x14ac:dyDescent="0.25">
      <c r="A35" s="10"/>
      <c r="B35" s="58"/>
      <c r="C35" s="14"/>
      <c r="D35" s="14"/>
      <c r="E35" s="14"/>
      <c r="F35" s="15"/>
      <c r="G35" s="13"/>
      <c r="H35" s="12"/>
      <c r="I35" s="36"/>
      <c r="J35" s="1"/>
    </row>
    <row r="36" spans="1:14" ht="15.75" customHeight="1" x14ac:dyDescent="0.25">
      <c r="A36" s="10"/>
      <c r="B36" s="58"/>
      <c r="C36" s="63" t="s">
        <v>26</v>
      </c>
      <c r="D36" s="64"/>
      <c r="E36" s="64"/>
      <c r="F36" s="65"/>
      <c r="G36" s="13"/>
      <c r="H36" s="12"/>
      <c r="I36" s="32"/>
      <c r="J36" s="1"/>
    </row>
    <row r="37" spans="1:14" ht="15.75" customHeight="1" x14ac:dyDescent="0.25">
      <c r="A37" s="10"/>
      <c r="B37" s="10"/>
      <c r="C37" s="63" t="s">
        <v>22</v>
      </c>
      <c r="D37" s="64"/>
      <c r="E37" s="64"/>
      <c r="F37" s="65"/>
      <c r="G37" s="13"/>
      <c r="H37" s="12"/>
      <c r="I37" s="32"/>
      <c r="J37" s="1"/>
    </row>
    <row r="38" spans="1:14" ht="15.75" customHeight="1" x14ac:dyDescent="0.25">
      <c r="A38" s="10"/>
      <c r="B38" s="10"/>
      <c r="C38" s="63"/>
      <c r="D38" s="64"/>
      <c r="E38" s="64"/>
      <c r="F38" s="65"/>
      <c r="G38" s="18"/>
      <c r="H38" s="12"/>
      <c r="I38" s="32"/>
      <c r="J38" s="1"/>
    </row>
    <row r="39" spans="1:14" ht="15.75" x14ac:dyDescent="0.25">
      <c r="A39" s="10"/>
      <c r="B39" s="10"/>
      <c r="C39" s="63"/>
      <c r="D39" s="64"/>
      <c r="E39" s="64"/>
      <c r="F39" s="65"/>
      <c r="G39" s="18"/>
      <c r="H39" s="12"/>
      <c r="I39" s="32"/>
      <c r="J39" s="1"/>
    </row>
    <row r="40" spans="1:14" ht="15.75" x14ac:dyDescent="0.25">
      <c r="A40" s="10"/>
      <c r="B40" s="10"/>
      <c r="C40" s="17"/>
      <c r="D40" s="14"/>
      <c r="E40" s="14"/>
      <c r="F40" s="15"/>
      <c r="G40" s="18"/>
      <c r="H40" s="12"/>
      <c r="I40" s="32"/>
      <c r="J40" s="1"/>
    </row>
    <row r="41" spans="1:14" ht="15.75" x14ac:dyDescent="0.25">
      <c r="A41" s="10"/>
      <c r="B41" s="19"/>
      <c r="C41" s="14"/>
      <c r="D41" s="14"/>
      <c r="E41" s="14"/>
      <c r="F41" s="15"/>
      <c r="G41" s="20"/>
      <c r="H41" s="12"/>
      <c r="I41" s="32"/>
      <c r="J41" s="1"/>
    </row>
    <row r="42" spans="1:14" ht="15.75" x14ac:dyDescent="0.25">
      <c r="A42" s="37"/>
      <c r="B42" s="21"/>
      <c r="C42" s="22"/>
      <c r="D42" s="22"/>
      <c r="E42" s="22"/>
      <c r="F42" s="23"/>
      <c r="G42" s="53" t="s">
        <v>8</v>
      </c>
      <c r="H42" s="54" t="e">
        <v>#REF!</v>
      </c>
      <c r="I42" s="55">
        <f>SUM(I29:I41)</f>
        <v>8202000</v>
      </c>
      <c r="J42" s="1"/>
      <c r="L42" s="56"/>
      <c r="N42" s="56"/>
    </row>
    <row r="43" spans="1:14" ht="15.75" x14ac:dyDescent="0.25">
      <c r="A43" s="38"/>
      <c r="B43" s="14"/>
      <c r="C43" s="14"/>
      <c r="D43" s="14"/>
      <c r="E43" s="14"/>
      <c r="F43" s="14"/>
      <c r="G43" s="47" t="s">
        <v>27</v>
      </c>
      <c r="H43" s="51"/>
      <c r="I43" s="52">
        <f>I42*0.2</f>
        <v>1640400</v>
      </c>
      <c r="J43" s="1"/>
    </row>
    <row r="44" spans="1:14" ht="15.75" x14ac:dyDescent="0.25">
      <c r="A44" s="38"/>
      <c r="B44" s="14"/>
      <c r="C44" s="14"/>
      <c r="D44" s="14"/>
      <c r="E44" s="14"/>
      <c r="F44" s="14"/>
      <c r="G44" s="47" t="s">
        <v>28</v>
      </c>
      <c r="H44" s="51"/>
      <c r="I44" s="52">
        <f>I42-I43</f>
        <v>6561600</v>
      </c>
      <c r="J44" s="1"/>
    </row>
    <row r="45" spans="1:14" ht="15.75" x14ac:dyDescent="0.25">
      <c r="A45" s="31"/>
      <c r="B45" s="1"/>
      <c r="C45" s="1"/>
      <c r="D45" s="1"/>
      <c r="E45" s="1"/>
      <c r="F45" s="1"/>
      <c r="G45" s="48" t="s">
        <v>9</v>
      </c>
      <c r="H45" s="45" t="e">
        <v>#REF!</v>
      </c>
      <c r="I45" s="50">
        <f>I44*19%</f>
        <v>1246704</v>
      </c>
      <c r="J45" s="1"/>
    </row>
    <row r="46" spans="1:14" ht="15.75" x14ac:dyDescent="0.25">
      <c r="A46" s="31"/>
      <c r="B46" s="1"/>
      <c r="C46" s="1"/>
      <c r="D46" s="1"/>
      <c r="E46" s="1"/>
      <c r="F46" s="1"/>
      <c r="G46" s="46" t="s">
        <v>14</v>
      </c>
      <c r="H46" s="47" t="e">
        <v>#REF!</v>
      </c>
      <c r="I46" s="49">
        <f>I44+I45</f>
        <v>7808304</v>
      </c>
      <c r="J46" s="1"/>
    </row>
    <row r="47" spans="1:14" x14ac:dyDescent="0.25">
      <c r="A47" s="31"/>
      <c r="B47" s="1"/>
      <c r="C47" s="1"/>
      <c r="D47" s="1"/>
      <c r="E47" s="1"/>
      <c r="F47" s="1"/>
      <c r="G47" s="1"/>
      <c r="H47" s="1"/>
      <c r="I47" s="2"/>
      <c r="J47" s="1"/>
    </row>
    <row r="48" spans="1:14" ht="15.75" x14ac:dyDescent="0.3">
      <c r="A48" s="39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9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9" t="s">
        <v>2</v>
      </c>
      <c r="B50" s="4"/>
      <c r="C50" s="5" t="s">
        <v>29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1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1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1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1"/>
      <c r="B54" s="6" t="s">
        <v>23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1"/>
      <c r="B55" s="6" t="s">
        <v>17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1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1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0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1"/>
      <c r="B59" s="42"/>
      <c r="C59" s="42"/>
      <c r="D59" s="43"/>
      <c r="E59" s="42"/>
      <c r="F59" s="42"/>
      <c r="G59" s="42"/>
      <c r="H59" s="42"/>
      <c r="I59" s="44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6">
    <mergeCell ref="I26:I27"/>
    <mergeCell ref="G26:G27"/>
    <mergeCell ref="H26:H27"/>
    <mergeCell ref="C32:F32"/>
    <mergeCell ref="C33:F33"/>
    <mergeCell ref="C28:F28"/>
    <mergeCell ref="C31:F31"/>
    <mergeCell ref="C30:F30"/>
    <mergeCell ref="B26:B27"/>
    <mergeCell ref="A26:A27"/>
    <mergeCell ref="C26:F27"/>
    <mergeCell ref="C29:F29"/>
    <mergeCell ref="C38:F39"/>
    <mergeCell ref="C34:F34"/>
    <mergeCell ref="C36:F36"/>
    <mergeCell ref="C37:F3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cyanez</cp:lastModifiedBy>
  <cp:lastPrinted>2016-11-11T12:21:43Z</cp:lastPrinted>
  <dcterms:created xsi:type="dcterms:W3CDTF">2001-09-15T22:28:18Z</dcterms:created>
  <dcterms:modified xsi:type="dcterms:W3CDTF">2018-03-01T19:20:36Z</dcterms:modified>
</cp:coreProperties>
</file>