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320" windowHeight="763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Hoja2!$A$1:$I$59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I30" i="2" l="1"/>
  <c r="I29" i="2" l="1"/>
  <c r="I42" i="2" l="1"/>
  <c r="I43" i="2" s="1"/>
  <c r="I44" i="2" s="1"/>
  <c r="H42" i="2"/>
  <c r="H44" i="2" s="1"/>
  <c r="H43" i="2" l="1"/>
</calcChain>
</file>

<file path=xl/sharedStrings.xml><?xml version="1.0" encoding="utf-8"?>
<sst xmlns="http://schemas.openxmlformats.org/spreadsheetml/2006/main" count="23" uniqueCount="23">
  <si>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</si>
  <si>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</si>
  <si>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</si>
  <si>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</si>
  <si>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</si>
  <si>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</si>
  <si>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</si>
  <si>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</si>
  <si>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</si>
  <si>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</si>
  <si>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</si>
  <si>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</si>
  <si>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</si>
  <si>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 xml:space="preserve">Soporte Tecnico </t>
  </si>
  <si>
    <t>CENCOMEX</t>
  </si>
  <si>
    <t xml:space="preserve">TOTAL  : </t>
  </si>
  <si>
    <t>: 15 dias</t>
  </si>
  <si>
    <t xml:space="preserve">      </t>
  </si>
  <si>
    <t xml:space="preserve">Paul Medina </t>
  </si>
  <si>
    <t>: 20 dias habiles , previo envio de Orden de Compra</t>
  </si>
  <si>
    <t xml:space="preserve">Costo de Envio </t>
  </si>
  <si>
    <t>QP2059A</t>
  </si>
  <si>
    <t>Repuesto de consola / R5 Handset Keeper 351200 KIT 10 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</si>
</sst>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Ch$&quot;* #,##0.00_);_(&quot;Ch$&quot;* \(#,##0.00\);_(&quot;Ch$&quot;* &quot;-&quot;??_);_(@_)"/>
    <numFmt numFmtId="165" formatCode="[$$-409]#,##0.00"/>
  </numFmts>
  <fonts count="14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6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</cellStyleXfs>
  <cellXfs count="77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9" fillId="0" borderId="11" xfId="0" applyFont="1" applyBorder="1" applyAlignment="1">
      <alignment horizontal="center" vertical="center"/>
    </xf>
    <xf numFmtId="3" fontId="9" fillId="0" borderId="11" xfId="0" applyNumberFormat="1" applyFont="1" applyBorder="1" applyAlignment="1">
      <alignment horizontal="center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3" fillId="0" borderId="3" xfId="0" applyFont="1" applyFill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9" fillId="0" borderId="11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</cellXfs>
  <cellStyles count="6"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/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               Lunes 01 de Febrero de 2016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93253646</a:t>
          </a:r>
          <a:endParaRPr lang="es-CL" sz="1100" b="1"/>
        </a:p>
        <a:p>
          <a:pPr algn="l"/>
          <a:r>
            <a:rPr lang="es-CL" sz="1100" b="1"/>
            <a:t>ATENCION</a:t>
          </a:r>
          <a:r>
            <a:rPr lang="es-CL" sz="1100" b="1" baseline="0"/>
            <a:t> 	:   Carlos Valenzuela 			E-MAIL	: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cvalenzuela@clinicalascondes.cl</a:t>
          </a:r>
          <a:endParaRPr lang="es-CL" sz="1100" b="1"/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/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44</xdr:row>
      <xdr:rowOff>174625</xdr:rowOff>
    </xdr:from>
    <xdr:to>
      <xdr:col>4</xdr:col>
      <xdr:colOff>586581</xdr:colOff>
      <xdr:row>46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46</xdr:row>
      <xdr:rowOff>100852</xdr:rowOff>
    </xdr:from>
    <xdr:to>
      <xdr:col>8</xdr:col>
      <xdr:colOff>793937</xdr:colOff>
      <xdr:row>51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126626</xdr:colOff>
      <xdr:row>11</xdr:row>
      <xdr:rowOff>20731</xdr:rowOff>
    </xdr:from>
    <xdr:to>
      <xdr:col>8</xdr:col>
      <xdr:colOff>1136275</xdr:colOff>
      <xdr:row>14</xdr:row>
      <xdr:rowOff>77881</xdr:rowOff>
    </xdr:to>
    <xdr:sp macro="" textlink="">
      <xdr:nvSpPr>
        <xdr:cNvPr id="26" name="25 Rectángulo redondeado"/>
        <xdr:cNvSpPr/>
      </xdr:nvSpPr>
      <xdr:spPr bwMode="auto">
        <a:xfrm>
          <a:off x="4440891" y="2116231"/>
          <a:ext cx="443864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Nº7067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124944</xdr:colOff>
      <xdr:row>5</xdr:row>
      <xdr:rowOff>76200</xdr:rowOff>
    </xdr:from>
    <xdr:to>
      <xdr:col>8</xdr:col>
      <xdr:colOff>1134595</xdr:colOff>
      <xdr:row>10</xdr:row>
      <xdr:rowOff>85725</xdr:rowOff>
    </xdr:to>
    <xdr:sp macro="" textlink="">
      <xdr:nvSpPr>
        <xdr:cNvPr id="27" name="26 Rectángulo redondeado"/>
        <xdr:cNvSpPr/>
      </xdr:nvSpPr>
      <xdr:spPr bwMode="auto">
        <a:xfrm>
          <a:off x="4674532" y="1028700"/>
          <a:ext cx="4203328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Padre Faustino Gazziero 2197</a:t>
          </a:r>
          <a:endParaRPr lang="es-CL">
            <a:effectLst/>
          </a:endParaRPr>
        </a:p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949 1073 -  Fax  949 1071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>
    <xdr:from>
      <xdr:col>4</xdr:col>
      <xdr:colOff>124944</xdr:colOff>
      <xdr:row>0</xdr:row>
      <xdr:rowOff>76200</xdr:rowOff>
    </xdr:from>
    <xdr:to>
      <xdr:col>8</xdr:col>
      <xdr:colOff>1134595</xdr:colOff>
      <xdr:row>4</xdr:row>
      <xdr:rowOff>180975</xdr:rowOff>
    </xdr:to>
    <xdr:sp macro="" textlink="">
      <xdr:nvSpPr>
        <xdr:cNvPr id="28" name="27 Rectángulo redondeado"/>
        <xdr:cNvSpPr/>
      </xdr:nvSpPr>
      <xdr:spPr bwMode="auto">
        <a:xfrm>
          <a:off x="4674532" y="76200"/>
          <a:ext cx="4203328" cy="86677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b" upright="1"/>
        <a:lstStyle/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Avda. Nueva Providencia 2353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Providencia - Santiago</a:t>
          </a:r>
          <a:endParaRPr lang="es-CL">
            <a:effectLst/>
          </a:endParaRPr>
        </a:p>
        <a:p>
          <a:pPr algn="ctr" rtl="0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Teléfono 750 2801  -  Fax  750 2820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SOFFICE/EXCEL/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showGridLines="0" tabSelected="1" topLeftCell="A10" zoomScaleNormal="100" workbookViewId="0">
      <selection activeCell="C29" sqref="C29:F29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3"/>
      <c r="B1" s="34"/>
      <c r="C1" s="34"/>
      <c r="D1" s="34"/>
      <c r="E1" s="34"/>
      <c r="F1" s="34"/>
      <c r="G1" s="34"/>
      <c r="H1" s="34"/>
      <c r="I1" s="35"/>
      <c r="J1" s="1"/>
    </row>
    <row r="2" spans="1:10" x14ac:dyDescent="0.25">
      <c r="A2" s="36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6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6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6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6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6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6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6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6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6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6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6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6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6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6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6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6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6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6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6"/>
      <c r="B21" s="1"/>
      <c r="C21" s="1"/>
      <c r="D21" s="1"/>
      <c r="E21" s="1"/>
      <c r="F21" s="1"/>
      <c r="G21" s="1"/>
      <c r="H21" s="1"/>
      <c r="I21" s="2"/>
      <c r="J21" s="1" t="s">
        <v>17</v>
      </c>
    </row>
    <row r="22" spans="1:10" x14ac:dyDescent="0.25">
      <c r="A22" s="36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6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6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6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62" t="s">
        <v>4</v>
      </c>
      <c r="B26" s="62" t="s">
        <v>0</v>
      </c>
      <c r="C26" s="62" t="s">
        <v>5</v>
      </c>
      <c r="D26" s="62"/>
      <c r="E26" s="62"/>
      <c r="F26" s="62"/>
      <c r="G26" s="71" t="s">
        <v>6</v>
      </c>
      <c r="H26" s="72" t="s">
        <v>1</v>
      </c>
      <c r="I26" s="71" t="s">
        <v>10</v>
      </c>
      <c r="J26" s="1"/>
    </row>
    <row r="27" spans="1:10" x14ac:dyDescent="0.25">
      <c r="A27" s="63"/>
      <c r="B27" s="63"/>
      <c r="C27" s="63"/>
      <c r="D27" s="63"/>
      <c r="E27" s="63"/>
      <c r="F27" s="63"/>
      <c r="G27" s="71"/>
      <c r="H27" s="73"/>
      <c r="I27" s="71"/>
      <c r="J27" s="1"/>
    </row>
    <row r="28" spans="1:10" ht="23.25" customHeight="1" x14ac:dyDescent="0.25">
      <c r="A28" s="30"/>
      <c r="B28" s="52"/>
      <c r="C28" s="69"/>
      <c r="D28" s="70"/>
      <c r="E28" s="70"/>
      <c r="F28" s="70"/>
      <c r="G28" s="31"/>
      <c r="H28" s="8"/>
      <c r="I28" s="37"/>
      <c r="J28" s="1"/>
    </row>
    <row r="29" spans="1:10" s="29" customFormat="1" ht="15" customHeight="1" x14ac:dyDescent="0.25">
      <c r="A29" s="38">
        <v>1</v>
      </c>
      <c r="B29" s="57" t="s">
        <v>21</v>
      </c>
      <c r="C29" s="64" t="s">
        <v>22</v>
      </c>
      <c r="D29" s="65"/>
      <c r="E29" s="65"/>
      <c r="F29" s="65"/>
      <c r="G29" s="32">
        <v>35000</v>
      </c>
      <c r="H29" s="27"/>
      <c r="I29" s="37">
        <f>G29*A29</f>
        <v>35000</v>
      </c>
      <c r="J29" s="28"/>
    </row>
    <row r="30" spans="1:10" ht="15" customHeight="1" x14ac:dyDescent="0.25">
      <c r="A30" s="39">
        <v>1</v>
      </c>
      <c r="B30" s="55">
        <v>1111111</v>
      </c>
      <c r="C30" s="59" t="s">
        <v>20</v>
      </c>
      <c r="D30" s="60"/>
      <c r="E30" s="60"/>
      <c r="F30" s="61"/>
      <c r="G30" s="15">
        <v>40000</v>
      </c>
      <c r="H30" s="9"/>
      <c r="I30" s="37">
        <f>G30*A30</f>
        <v>40000</v>
      </c>
      <c r="J30" s="1"/>
    </row>
    <row r="31" spans="1:10" ht="15" customHeight="1" x14ac:dyDescent="0.25">
      <c r="A31" s="39"/>
      <c r="B31" s="55"/>
      <c r="C31" s="66"/>
      <c r="D31" s="67"/>
      <c r="E31" s="67"/>
      <c r="F31" s="68"/>
      <c r="G31" s="26"/>
      <c r="H31" s="9"/>
      <c r="I31" s="37"/>
      <c r="J31" s="1"/>
    </row>
    <row r="32" spans="1:10" ht="15.75" x14ac:dyDescent="0.25">
      <c r="A32" s="39"/>
      <c r="B32" s="55"/>
      <c r="C32" s="59"/>
      <c r="D32" s="60"/>
      <c r="E32" s="60"/>
      <c r="F32" s="61"/>
      <c r="G32" s="26"/>
      <c r="H32" s="9"/>
      <c r="I32" s="37"/>
      <c r="J32" s="1"/>
    </row>
    <row r="33" spans="1:10" ht="15.75" x14ac:dyDescent="0.25">
      <c r="A33" s="39"/>
      <c r="B33" s="10"/>
      <c r="C33" s="74"/>
      <c r="D33" s="75"/>
      <c r="E33" s="75"/>
      <c r="F33" s="76"/>
      <c r="G33" s="11"/>
      <c r="H33" s="12"/>
      <c r="I33" s="37"/>
      <c r="J33" s="1"/>
    </row>
    <row r="34" spans="1:10" ht="15.75" x14ac:dyDescent="0.25">
      <c r="A34" s="56"/>
      <c r="B34" s="54"/>
      <c r="C34" s="66"/>
      <c r="D34" s="67"/>
      <c r="E34" s="67"/>
      <c r="F34" s="68"/>
      <c r="G34" s="58"/>
      <c r="H34" s="12"/>
      <c r="I34" s="40"/>
      <c r="J34" s="1"/>
    </row>
    <row r="35" spans="1:10" ht="15.75" x14ac:dyDescent="0.25">
      <c r="A35" s="53"/>
      <c r="B35" s="55"/>
      <c r="C35" s="66"/>
      <c r="D35" s="67"/>
      <c r="E35" s="67"/>
      <c r="F35" s="68"/>
      <c r="G35" s="58"/>
      <c r="H35" s="12"/>
      <c r="I35" s="41"/>
      <c r="J35" s="1"/>
    </row>
    <row r="36" spans="1:10" ht="15.75" x14ac:dyDescent="0.25">
      <c r="A36" s="53"/>
      <c r="B36" s="55"/>
      <c r="C36" s="59"/>
      <c r="D36" s="60"/>
      <c r="E36" s="60"/>
      <c r="F36" s="61"/>
      <c r="G36" s="58"/>
      <c r="H36" s="12"/>
      <c r="I36" s="37"/>
      <c r="J36" s="1"/>
    </row>
    <row r="37" spans="1:10" ht="15.75" x14ac:dyDescent="0.25">
      <c r="A37" s="53"/>
      <c r="B37" s="55"/>
      <c r="C37" s="59"/>
      <c r="D37" s="60"/>
      <c r="E37" s="60"/>
      <c r="F37" s="61"/>
      <c r="G37" s="58"/>
      <c r="H37" s="12"/>
      <c r="I37" s="37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7"/>
      <c r="J38" s="1"/>
    </row>
    <row r="39" spans="1:10" ht="15.75" x14ac:dyDescent="0.25">
      <c r="A39" s="10"/>
      <c r="B39" s="10"/>
      <c r="C39" s="16"/>
      <c r="D39" s="13"/>
      <c r="E39" s="13"/>
      <c r="F39" s="14"/>
      <c r="G39" s="17"/>
      <c r="H39" s="12"/>
      <c r="I39" s="37"/>
      <c r="J39" s="1"/>
    </row>
    <row r="40" spans="1:10" ht="15.75" x14ac:dyDescent="0.25">
      <c r="A40" s="10"/>
      <c r="B40" s="10"/>
      <c r="C40" s="16"/>
      <c r="D40" s="13"/>
      <c r="E40" s="13"/>
      <c r="F40" s="14"/>
      <c r="G40" s="17"/>
      <c r="H40" s="12"/>
      <c r="I40" s="37"/>
      <c r="J40" s="1"/>
    </row>
    <row r="41" spans="1:10" ht="15.75" x14ac:dyDescent="0.25">
      <c r="A41" s="10"/>
      <c r="B41" s="18"/>
      <c r="C41" s="13"/>
      <c r="D41" s="13"/>
      <c r="E41" s="13"/>
      <c r="F41" s="14"/>
      <c r="G41" s="19"/>
      <c r="H41" s="12"/>
      <c r="I41" s="37"/>
      <c r="J41" s="1"/>
    </row>
    <row r="42" spans="1:10" ht="15.75" x14ac:dyDescent="0.25">
      <c r="A42" s="42"/>
      <c r="B42" s="20"/>
      <c r="C42" s="21"/>
      <c r="D42" s="21"/>
      <c r="E42" s="21"/>
      <c r="F42" s="22"/>
      <c r="G42" s="23" t="s">
        <v>8</v>
      </c>
      <c r="H42" s="24" t="e">
        <f>+#REF!</f>
        <v>#REF!</v>
      </c>
      <c r="I42" s="43">
        <f>SUM(I28:I41)</f>
        <v>75000</v>
      </c>
      <c r="J42" s="1"/>
    </row>
    <row r="43" spans="1:10" ht="15.75" x14ac:dyDescent="0.25">
      <c r="A43" s="44"/>
      <c r="B43" s="13"/>
      <c r="C43" s="13"/>
      <c r="D43" s="13"/>
      <c r="E43" s="13"/>
      <c r="F43" s="13"/>
      <c r="G43" s="25" t="s">
        <v>9</v>
      </c>
      <c r="H43" s="9" t="e">
        <f>H42*19%</f>
        <v>#REF!</v>
      </c>
      <c r="I43" s="45">
        <f>I42*19%</f>
        <v>14250</v>
      </c>
      <c r="J43" s="1"/>
    </row>
    <row r="44" spans="1:10" ht="15.75" x14ac:dyDescent="0.25">
      <c r="A44" s="44"/>
      <c r="B44" s="13"/>
      <c r="C44" s="13"/>
      <c r="D44" s="13"/>
      <c r="E44" s="13"/>
      <c r="F44" s="13"/>
      <c r="G44" s="23" t="s">
        <v>15</v>
      </c>
      <c r="H44" s="24" t="e">
        <f>SUM(H42:H43)</f>
        <v>#REF!</v>
      </c>
      <c r="I44" s="43">
        <f>I43+I42</f>
        <v>89250</v>
      </c>
      <c r="J44" s="1"/>
    </row>
    <row r="45" spans="1:10" x14ac:dyDescent="0.25">
      <c r="A45" s="36"/>
      <c r="B45" s="1"/>
      <c r="C45" s="1"/>
      <c r="D45" s="1"/>
      <c r="E45" s="1"/>
      <c r="F45" s="1"/>
      <c r="G45" s="1"/>
      <c r="H45" s="1"/>
      <c r="I45" s="2"/>
      <c r="J45" s="1"/>
    </row>
    <row r="46" spans="1:10" x14ac:dyDescent="0.25">
      <c r="A46" s="36"/>
      <c r="B46" s="1"/>
      <c r="C46" s="1"/>
      <c r="D46" s="1"/>
      <c r="E46" s="1"/>
      <c r="F46" s="1"/>
      <c r="G46" s="1"/>
      <c r="H46" s="1"/>
      <c r="I46" s="2"/>
      <c r="J46" s="1"/>
    </row>
    <row r="47" spans="1:10" x14ac:dyDescent="0.25">
      <c r="A47" s="36"/>
      <c r="B47" s="1"/>
      <c r="C47" s="1"/>
      <c r="D47" s="1"/>
      <c r="E47" s="1"/>
      <c r="F47" s="1"/>
      <c r="G47" s="1"/>
      <c r="H47" s="1"/>
      <c r="I47" s="2"/>
      <c r="J47" s="1"/>
    </row>
    <row r="48" spans="1:10" ht="15.75" x14ac:dyDescent="0.3">
      <c r="A48" s="46" t="s">
        <v>7</v>
      </c>
      <c r="B48" s="1"/>
      <c r="C48" s="5" t="s">
        <v>11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46" t="s">
        <v>3</v>
      </c>
      <c r="B49" s="4"/>
      <c r="C49" s="5" t="s">
        <v>16</v>
      </c>
      <c r="D49" s="1"/>
      <c r="E49" s="1"/>
      <c r="F49" s="1"/>
      <c r="G49" s="1"/>
      <c r="H49" s="1"/>
      <c r="I49" s="2"/>
      <c r="J49" s="1"/>
    </row>
    <row r="50" spans="1:10" ht="15.75" x14ac:dyDescent="0.3">
      <c r="A50" s="46" t="s">
        <v>2</v>
      </c>
      <c r="B50" s="4"/>
      <c r="C50" s="5" t="s">
        <v>19</v>
      </c>
      <c r="D50" s="1"/>
      <c r="E50" s="1"/>
      <c r="F50" s="1"/>
      <c r="G50" s="1"/>
      <c r="H50" s="1"/>
      <c r="I50" s="2"/>
      <c r="J50" s="1"/>
    </row>
    <row r="51" spans="1:10" ht="15.75" x14ac:dyDescent="0.3">
      <c r="A51" s="36"/>
      <c r="B51" s="4"/>
      <c r="C51" s="5"/>
      <c r="D51" s="1"/>
      <c r="E51" s="1"/>
      <c r="F51" s="1"/>
      <c r="G51" s="1"/>
      <c r="H51" s="1"/>
      <c r="I51" s="2"/>
      <c r="J51" s="1"/>
    </row>
    <row r="52" spans="1:10" x14ac:dyDescent="0.25">
      <c r="A52" s="36"/>
      <c r="B52" s="1"/>
      <c r="C52" s="1"/>
      <c r="D52" s="1"/>
      <c r="E52" s="1"/>
      <c r="F52" s="1"/>
      <c r="G52" s="1"/>
      <c r="H52" s="1"/>
      <c r="I52" s="2"/>
      <c r="J52" s="1"/>
    </row>
    <row r="53" spans="1:10" x14ac:dyDescent="0.25">
      <c r="A53" s="36"/>
      <c r="B53" s="1" t="s">
        <v>12</v>
      </c>
      <c r="C53" s="1"/>
      <c r="D53" s="1"/>
      <c r="E53" s="1"/>
      <c r="F53" s="1"/>
      <c r="G53" s="6"/>
      <c r="H53" s="1"/>
      <c r="I53" s="2"/>
      <c r="J53" s="1"/>
    </row>
    <row r="54" spans="1:10" x14ac:dyDescent="0.25">
      <c r="A54" s="36"/>
      <c r="B54" s="6" t="s">
        <v>18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6"/>
      <c r="B55" s="1" t="s">
        <v>13</v>
      </c>
      <c r="C55" s="1"/>
      <c r="D55" s="1"/>
      <c r="E55" s="1"/>
      <c r="F55" s="6"/>
      <c r="G55" s="6"/>
      <c r="H55" s="1"/>
      <c r="I55" s="2"/>
      <c r="J55" s="1"/>
    </row>
    <row r="56" spans="1:10" x14ac:dyDescent="0.25">
      <c r="A56" s="36"/>
      <c r="B56" s="7" t="s">
        <v>14</v>
      </c>
      <c r="C56" s="1"/>
      <c r="D56" s="1"/>
      <c r="E56" s="1"/>
      <c r="F56" s="6"/>
      <c r="G56" s="6"/>
      <c r="H56" s="1"/>
      <c r="I56" s="2"/>
      <c r="J56" s="1"/>
    </row>
    <row r="57" spans="1:10" x14ac:dyDescent="0.25">
      <c r="A57" s="36"/>
      <c r="B57" s="6"/>
      <c r="C57" s="1"/>
      <c r="D57" s="6"/>
      <c r="E57" s="1"/>
      <c r="F57" s="1"/>
      <c r="G57" s="6"/>
      <c r="H57" s="1"/>
      <c r="I57" s="2"/>
      <c r="J57" s="1"/>
    </row>
    <row r="58" spans="1:10" x14ac:dyDescent="0.25">
      <c r="A58" s="47"/>
      <c r="B58" s="1"/>
      <c r="C58" s="1"/>
      <c r="D58" s="6"/>
      <c r="E58" s="1"/>
      <c r="F58" s="1"/>
      <c r="G58" s="1"/>
      <c r="H58" s="2"/>
      <c r="I58" s="2"/>
      <c r="J58" s="1"/>
    </row>
    <row r="59" spans="1:10" x14ac:dyDescent="0.25">
      <c r="A59" s="48"/>
      <c r="B59" s="49"/>
      <c r="C59" s="49"/>
      <c r="D59" s="50"/>
      <c r="E59" s="49"/>
      <c r="F59" s="49"/>
      <c r="G59" s="49"/>
      <c r="H59" s="49"/>
      <c r="I59" s="51"/>
      <c r="J59" s="1"/>
    </row>
    <row r="60" spans="1:10" x14ac:dyDescent="0.25">
      <c r="A60" s="1"/>
      <c r="B60" s="1"/>
      <c r="C60" s="1"/>
      <c r="D60" s="6"/>
      <c r="E60" s="1"/>
      <c r="F60" s="1"/>
      <c r="G60" s="1"/>
      <c r="H60" s="1"/>
      <c r="I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</row>
    <row r="62" spans="1:10" x14ac:dyDescent="0.25">
      <c r="B62" s="1"/>
      <c r="C62" s="1"/>
      <c r="D62" s="1"/>
      <c r="E62" s="1"/>
      <c r="F62" s="1"/>
    </row>
  </sheetData>
  <mergeCells count="16">
    <mergeCell ref="I26:I27"/>
    <mergeCell ref="G26:G27"/>
    <mergeCell ref="H26:H27"/>
    <mergeCell ref="C33:F33"/>
    <mergeCell ref="C35:F35"/>
    <mergeCell ref="C36:F36"/>
    <mergeCell ref="C37:F37"/>
    <mergeCell ref="B26:B27"/>
    <mergeCell ref="A26:A27"/>
    <mergeCell ref="C26:F27"/>
    <mergeCell ref="C29:F29"/>
    <mergeCell ref="C30:F30"/>
    <mergeCell ref="C31:F31"/>
    <mergeCell ref="C28:F28"/>
    <mergeCell ref="C32:F32"/>
    <mergeCell ref="C34:F34"/>
  </mergeCell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Rosse Bustamante</cp:lastModifiedBy>
  <cp:lastPrinted>2015-05-15T18:50:19Z</cp:lastPrinted>
  <dcterms:created xsi:type="dcterms:W3CDTF">2001-09-15T22:28:18Z</dcterms:created>
  <dcterms:modified xsi:type="dcterms:W3CDTF">2016-01-29T15:03:03Z</dcterms:modified>
</cp:coreProperties>
</file>