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CHILLAN\"/>
    </mc:Choice>
  </mc:AlternateContent>
  <xr:revisionPtr revIDLastSave="0" documentId="13_ncr:1_{DE2DBF25-F391-4B35-AE85-C9EC8E0365DE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2" l="1"/>
  <c r="I42" i="2" s="1"/>
  <c r="I35" i="2" l="1"/>
  <c r="I33" i="2" l="1"/>
  <c r="I32" i="2"/>
  <c r="I31" i="2"/>
  <c r="I30" i="2"/>
  <c r="I29" i="2"/>
  <c r="I34" i="2"/>
  <c r="I43" i="2" l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<sst xmlns="http://schemas.openxmlformats.org/spreadsheetml/2006/main" count="39" uniqueCount="39">
  <si>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</si>
  <si>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</si>
  <si>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</si>
  <si>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</si>
  <si>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</si>
  <si>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</si>
  <si>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</si>
  <si>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</si>
  <si>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</si>
  <si>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</si>
  <si>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</si>
  <si>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</si>
  <si>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</si>
  <si>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</si>
  <si>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</si>
  <si>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</si>
  <si>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</si>
  <si>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</si>
  <si>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</si>
  <si>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Observacion</t>
  </si>
  <si>
    <t>R5k Waterproof Pulcord Spanish</t>
  </si>
  <si>
    <t>R5KPC11WPS</t>
  </si>
  <si>
    <t>R5KPS1A</t>
  </si>
  <si>
    <t>R5k Single Pat Station Audio</t>
  </si>
  <si>
    <t>R5KCL546</t>
  </si>
  <si>
    <t>R5k Corridor Light 4 Audio 6pt</t>
  </si>
  <si>
    <t>R4KSAR</t>
  </si>
  <si>
    <t>R5k Push For Help St Reg Stn</t>
  </si>
  <si>
    <t>CCDIN</t>
  </si>
  <si>
    <t>Call Cord - Din Connector</t>
  </si>
  <si>
    <t>111PROGRAMACION</t>
  </si>
  <si>
    <t>Programación sistema</t>
  </si>
  <si>
    <t>Carlos Alfaro B</t>
  </si>
  <si>
    <t>calafaro@cencomex.cl</t>
  </si>
  <si>
    <t>Instalación y materiales menores</t>
  </si>
  <si>
    <t xml:space="preserve">Nota: No considera canalizaciones ni la provisión e </t>
  </si>
  <si>
    <t xml:space="preserve">instalación de cajas de distribución. Lo que es de cargo de la </t>
  </si>
  <si>
    <t>Clínica</t>
  </si>
  <si>
    <t>Desc. Especial 11%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</si>
</sst>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[$$-340A]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2"/>
      <color rgb="FFFF0000"/>
      <name val="Calibri"/>
      <family val="2"/>
      <scheme val="minor"/>
    </font>
    <font>
      <sz val="11"/>
      <color rgb="FFFF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166" fontId="2" fillId="0" borderId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166" fontId="1" fillId="0" borderId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0" fontId="11" fillId="0" borderId="0" xfId="0" applyFont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 wrapText="1"/>
    </xf>
    <xf numFmtId="42" fontId="11" fillId="0" borderId="10" xfId="8" applyFont="1" applyBorder="1" applyAlignment="1">
      <alignment horizontal="left" vertical="center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15" fillId="0" borderId="0" xfId="1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2" fontId="11" fillId="0" borderId="3" xfId="8" applyFont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/>
    </xf>
    <xf numFmtId="42" fontId="0" fillId="0" borderId="3" xfId="8" applyFont="1" applyBorder="1"/>
    <xf numFmtId="42" fontId="0" fillId="0" borderId="0" xfId="8" applyFont="1" applyBorder="1"/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42" fontId="11" fillId="0" borderId="2" xfId="8" applyFont="1" applyBorder="1" applyAlignment="1">
      <alignment horizontal="left" vertical="center" wrapText="1"/>
    </xf>
    <xf numFmtId="0" fontId="16" fillId="0" borderId="1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42" fontId="17" fillId="0" borderId="3" xfId="8" applyFont="1" applyBorder="1"/>
    <xf numFmtId="3" fontId="16" fillId="0" borderId="3" xfId="0" applyNumberFormat="1" applyFont="1" applyBorder="1"/>
    <xf numFmtId="42" fontId="16" fillId="0" borderId="3" xfId="8" applyFont="1" applyBorder="1" applyAlignment="1">
      <alignment horizontal="left" vertical="center" wrapText="1"/>
    </xf>
    <xf numFmtId="0" fontId="16" fillId="3" borderId="6" xfId="0" applyFont="1" applyFill="1" applyBorder="1" applyAlignment="1">
      <alignment horizontal="center"/>
    </xf>
  </cellXfs>
  <cellStyles count="17">
    <cellStyle name="Hipervínculo" xfId="10" builtinId="8"/>
    <cellStyle name="Millares 2" xfId="7" xr:uid="{00000000-0005-0000-0000-000001000000}"/>
    <cellStyle name="Moneda [0]" xfId="8" builtinId="7"/>
    <cellStyle name="Moneda [0] 2" xfId="15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2 2 2" xfId="14" xr:uid="{00000000-0005-0000-0000-00000A000000}"/>
    <cellStyle name="Normal 3 2 3" xfId="12" xr:uid="{00000000-0005-0000-0000-00000B000000}"/>
    <cellStyle name="Normal 3 3" xfId="5" xr:uid="{00000000-0005-0000-0000-00000C000000}"/>
    <cellStyle name="Normal 3 3 2" xfId="13" xr:uid="{00000000-0005-0000-0000-00000D000000}"/>
    <cellStyle name="Normal 3 4" xfId="11" xr:uid="{00000000-0005-0000-0000-00000E000000}"/>
    <cellStyle name="Normal 7" xfId="9" xr:uid="{00000000-0005-0000-0000-00000F000000}"/>
    <cellStyle name="Normal 7 2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8529</xdr:colOff>
      <xdr:row>16</xdr:row>
      <xdr:rowOff>19050</xdr:rowOff>
    </xdr:from>
    <xdr:to>
      <xdr:col>8</xdr:col>
      <xdr:colOff>1140884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8529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Clínica Chillán </a:t>
          </a:r>
          <a:r>
            <a:rPr lang="es-CL" sz="1100" b="1"/>
            <a:t>		                                     		25 de</a:t>
          </a:r>
          <a:r>
            <a:rPr lang="es-CL" sz="1100" b="1" baseline="0"/>
            <a:t> agosto d</a:t>
          </a:r>
          <a:r>
            <a:rPr lang="es-CL" sz="1100" b="1"/>
            <a:t>e</a:t>
          </a:r>
          <a:r>
            <a:rPr lang="es-CL" sz="1100" b="1" baseline="0"/>
            <a:t> </a:t>
          </a:r>
          <a:r>
            <a:rPr lang="es-CL" sz="1100" b="1"/>
            <a:t>2022	</a:t>
          </a:r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76.515.070-1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 Pedro Aguirre Cerda 1035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Chillan </a:t>
          </a:r>
          <a:r>
            <a:rPr lang="es-CL" sz="1100" b="1"/>
            <a:t>	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Bayron Castillo</a:t>
          </a:r>
          <a:r>
            <a:rPr lang="es-CL" sz="1100" b="1" baseline="0"/>
            <a:t>                                        			E-MAIL	:  mantencion@clinicachillan.cl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793937</xdr:colOff>
      <xdr:row>50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7154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E15">
            <v>108265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a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tabSelected="1" topLeftCell="A22" zoomScale="90" zoomScaleNormal="90" workbookViewId="0">
      <selection activeCell="G35" sqref="G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19"/>
      <c r="B1" s="20"/>
      <c r="C1" s="20"/>
      <c r="D1" s="20"/>
      <c r="E1" s="20"/>
      <c r="F1" s="20"/>
      <c r="G1" s="20"/>
      <c r="H1" s="20"/>
      <c r="I1" s="21"/>
      <c r="J1" s="1"/>
    </row>
    <row r="2" spans="1:10" x14ac:dyDescent="0.25">
      <c r="A2" s="2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2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2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2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2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2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2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2"/>
      <c r="B24" s="1"/>
      <c r="C24" s="1"/>
      <c r="D24" s="1"/>
      <c r="E24" s="1"/>
      <c r="F24" s="1"/>
      <c r="G24" s="1"/>
      <c r="H24" s="1"/>
      <c r="I24" s="2"/>
      <c r="J24" s="1"/>
      <c r="K24" s="41"/>
    </row>
    <row r="25" spans="1:11" x14ac:dyDescent="0.25">
      <c r="A25" s="22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8"/>
      <c r="B27" s="58"/>
      <c r="C27" s="58"/>
      <c r="D27" s="58"/>
      <c r="E27" s="58"/>
      <c r="F27" s="58"/>
      <c r="G27" s="59"/>
      <c r="H27" s="61"/>
      <c r="I27" s="59"/>
      <c r="J27" s="1"/>
      <c r="K27" s="1"/>
    </row>
    <row r="28" spans="1:11" ht="4.5" customHeight="1" x14ac:dyDescent="0.25">
      <c r="A28" s="44"/>
      <c r="B28" s="8"/>
      <c r="C28" s="62"/>
      <c r="D28" s="63"/>
      <c r="E28" s="63"/>
      <c r="F28" s="64"/>
      <c r="G28" s="18"/>
      <c r="H28" s="9"/>
      <c r="I28" s="2"/>
      <c r="J28" s="1"/>
      <c r="K28" s="1"/>
    </row>
    <row r="29" spans="1:11" s="31" customFormat="1" ht="15" customHeight="1" x14ac:dyDescent="0.25">
      <c r="A29" s="48">
        <v>1</v>
      </c>
      <c r="B29" s="48" t="s">
        <v>21</v>
      </c>
      <c r="C29" s="53" t="s">
        <v>20</v>
      </c>
      <c r="D29" s="50"/>
      <c r="E29" s="50"/>
      <c r="F29" s="49"/>
      <c r="G29" s="38">
        <v>115668</v>
      </c>
      <c r="H29" s="39"/>
      <c r="I29" s="40">
        <f>SUM(A29*G29)</f>
        <v>115668</v>
      </c>
      <c r="J29" s="30"/>
      <c r="K29" s="30"/>
    </row>
    <row r="30" spans="1:11" ht="15" customHeight="1" x14ac:dyDescent="0.25">
      <c r="A30" s="36">
        <v>1</v>
      </c>
      <c r="B30" s="48" t="s">
        <v>22</v>
      </c>
      <c r="C30" s="56" t="s">
        <v>23</v>
      </c>
      <c r="D30" s="46"/>
      <c r="E30" s="46"/>
      <c r="F30" s="47"/>
      <c r="G30" s="51">
        <v>112914</v>
      </c>
      <c r="H30" s="34"/>
      <c r="I30" s="40">
        <f t="shared" ref="I30:I33" si="0">SUM(A30*G30)</f>
        <v>112914</v>
      </c>
      <c r="J30" s="1"/>
      <c r="K30" s="1"/>
    </row>
    <row r="31" spans="1:11" ht="15" customHeight="1" x14ac:dyDescent="0.25">
      <c r="A31" s="48">
        <v>1</v>
      </c>
      <c r="B31" s="52" t="s">
        <v>24</v>
      </c>
      <c r="C31" t="s">
        <v>25</v>
      </c>
      <c r="F31" s="2"/>
      <c r="G31" s="51">
        <v>247860</v>
      </c>
      <c r="H31" s="11"/>
      <c r="I31" s="40">
        <f t="shared" si="0"/>
        <v>247860</v>
      </c>
      <c r="J31" s="1"/>
      <c r="K31" s="1"/>
    </row>
    <row r="32" spans="1:11" ht="15.75" x14ac:dyDescent="0.25">
      <c r="A32" s="45">
        <v>1</v>
      </c>
      <c r="B32" s="52" t="s">
        <v>26</v>
      </c>
      <c r="C32" t="s">
        <v>27</v>
      </c>
      <c r="F32" s="2"/>
      <c r="G32" s="51">
        <v>93636</v>
      </c>
      <c r="I32" s="40">
        <f t="shared" si="0"/>
        <v>93636</v>
      </c>
      <c r="J32" s="1"/>
      <c r="K32" s="1"/>
    </row>
    <row r="33" spans="1:11" ht="15.75" x14ac:dyDescent="0.25">
      <c r="A33" s="45">
        <v>1</v>
      </c>
      <c r="B33" s="52" t="s">
        <v>28</v>
      </c>
      <c r="C33" t="s">
        <v>29</v>
      </c>
      <c r="F33" s="2"/>
      <c r="G33" s="51">
        <v>66096</v>
      </c>
      <c r="I33" s="40">
        <f t="shared" si="0"/>
        <v>66096</v>
      </c>
      <c r="J33" s="37"/>
      <c r="K33" s="1"/>
    </row>
    <row r="34" spans="1:11" ht="15.75" customHeight="1" x14ac:dyDescent="0.25">
      <c r="A34" s="36">
        <v>1</v>
      </c>
      <c r="B34" s="48">
        <v>111110000</v>
      </c>
      <c r="C34" s="65" t="s">
        <v>34</v>
      </c>
      <c r="D34" s="66"/>
      <c r="E34" s="66"/>
      <c r="F34" s="67"/>
      <c r="G34" s="38">
        <v>850000</v>
      </c>
      <c r="H34" s="11"/>
      <c r="I34" s="40">
        <f>SUM(A34*G34)</f>
        <v>850000</v>
      </c>
      <c r="J34" s="1"/>
      <c r="K34" s="1"/>
    </row>
    <row r="35" spans="1:11" ht="15.75" x14ac:dyDescent="0.25">
      <c r="A35" s="45">
        <v>1</v>
      </c>
      <c r="B35" s="18" t="s">
        <v>30</v>
      </c>
      <c r="C35" t="s">
        <v>31</v>
      </c>
      <c r="F35" s="2"/>
      <c r="G35" s="54">
        <v>250000</v>
      </c>
      <c r="H35" s="55"/>
      <c r="I35" s="40">
        <f>SUM(A35*G35)</f>
        <v>250000</v>
      </c>
      <c r="J35" s="1"/>
      <c r="K35" s="1"/>
    </row>
    <row r="36" spans="1:11" x14ac:dyDescent="0.25">
      <c r="A36" s="2"/>
      <c r="B36" s="18"/>
      <c r="F36" s="2"/>
      <c r="G36" s="18"/>
      <c r="H36" s="1"/>
      <c r="I36" s="2"/>
      <c r="J36" s="1"/>
      <c r="K36" s="1"/>
    </row>
    <row r="37" spans="1:11" ht="15.75" x14ac:dyDescent="0.25">
      <c r="A37" s="10"/>
      <c r="B37" s="10"/>
      <c r="C37" s="42" t="s">
        <v>35</v>
      </c>
      <c r="G37" s="13"/>
      <c r="H37" s="11"/>
      <c r="I37" s="35"/>
      <c r="J37" s="1"/>
      <c r="K37" s="1"/>
    </row>
    <row r="38" spans="1:11" ht="15.75" x14ac:dyDescent="0.25">
      <c r="A38" s="10"/>
      <c r="B38" s="14"/>
      <c r="C38" s="42" t="s">
        <v>36</v>
      </c>
      <c r="G38" s="13"/>
      <c r="H38" s="17"/>
      <c r="I38" s="35"/>
      <c r="J38" s="1"/>
    </row>
    <row r="39" spans="1:11" ht="15.75" x14ac:dyDescent="0.25">
      <c r="A39" s="48"/>
      <c r="B39" s="14"/>
      <c r="C39" s="42" t="s">
        <v>37</v>
      </c>
      <c r="G39" s="13"/>
      <c r="H39" s="17"/>
      <c r="I39" s="35"/>
      <c r="J39" s="1"/>
    </row>
    <row r="40" spans="1:11" ht="15.75" x14ac:dyDescent="0.25">
      <c r="A40" s="48"/>
      <c r="B40" s="14"/>
      <c r="C40" s="42"/>
      <c r="G40" s="13"/>
      <c r="H40" s="17"/>
      <c r="I40" s="35"/>
      <c r="J40" s="1"/>
    </row>
    <row r="41" spans="1:11" ht="15.75" x14ac:dyDescent="0.25">
      <c r="A41" s="75">
        <v>1</v>
      </c>
      <c r="B41" s="15"/>
      <c r="C41" s="69" t="s">
        <v>38</v>
      </c>
      <c r="D41" s="70"/>
      <c r="E41" s="70"/>
      <c r="F41" s="71"/>
      <c r="G41" s="72">
        <v>-190979</v>
      </c>
      <c r="H41" s="73"/>
      <c r="I41" s="74">
        <f>SUM(A41*G41)</f>
        <v>-190979</v>
      </c>
      <c r="J41" s="1"/>
    </row>
    <row r="42" spans="1:11" ht="15.75" x14ac:dyDescent="0.25">
      <c r="A42" s="23"/>
      <c r="B42" s="12"/>
      <c r="C42" s="12"/>
      <c r="D42" s="12"/>
      <c r="E42" s="12"/>
      <c r="F42" s="12"/>
      <c r="G42" s="16" t="s">
        <v>8</v>
      </c>
      <c r="H42" s="16" t="e">
        <f>+#REF!</f>
        <v>#REF!</v>
      </c>
      <c r="I42" s="68">
        <f>SUM(I28:I41)</f>
        <v>1545195</v>
      </c>
      <c r="J42" s="1"/>
    </row>
    <row r="43" spans="1:11" ht="15.75" x14ac:dyDescent="0.25">
      <c r="A43" s="23"/>
      <c r="B43" s="12"/>
      <c r="C43" s="12"/>
      <c r="D43" s="12"/>
      <c r="E43" s="12"/>
      <c r="F43" s="12"/>
      <c r="G43" s="17" t="s">
        <v>9</v>
      </c>
      <c r="H43" s="11" t="e">
        <f>H42*19%</f>
        <v>#REF!</v>
      </c>
      <c r="I43" s="68">
        <f>I42*19%</f>
        <v>293587.05</v>
      </c>
      <c r="J43" s="1"/>
    </row>
    <row r="44" spans="1:11" ht="15.75" x14ac:dyDescent="0.25">
      <c r="A44" s="22"/>
      <c r="B44" s="1"/>
      <c r="C44" s="1"/>
      <c r="D44" s="1"/>
      <c r="E44" s="1"/>
      <c r="F44" s="1"/>
      <c r="G44" s="16" t="s">
        <v>13</v>
      </c>
      <c r="H44" s="16" t="e">
        <f>SUM(H42:H43)</f>
        <v>#REF!</v>
      </c>
      <c r="I44" s="68">
        <f>I43+I42</f>
        <v>1838782.05</v>
      </c>
      <c r="J44" s="1"/>
    </row>
    <row r="45" spans="1:11" x14ac:dyDescent="0.25">
      <c r="A45" s="22"/>
      <c r="B45" s="1"/>
      <c r="C45" s="1"/>
      <c r="D45" s="1"/>
      <c r="E45" s="1"/>
      <c r="F45" s="1"/>
      <c r="G45" s="1"/>
      <c r="H45" s="1"/>
      <c r="I45" s="2"/>
      <c r="J45" s="1"/>
    </row>
    <row r="46" spans="1:11" x14ac:dyDescent="0.25">
      <c r="A46" s="22"/>
      <c r="B46" s="1"/>
      <c r="C46" s="1"/>
      <c r="D46" s="1"/>
      <c r="E46" s="1"/>
      <c r="F46" s="1"/>
      <c r="G46" s="1"/>
      <c r="H46" s="1"/>
      <c r="I46" s="2"/>
      <c r="J46" s="1"/>
    </row>
    <row r="47" spans="1:11" ht="15.75" x14ac:dyDescent="0.3">
      <c r="A47" s="24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 t="s">
        <v>3</v>
      </c>
      <c r="B48" s="4"/>
      <c r="C48" s="5" t="s">
        <v>14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4" t="s">
        <v>2</v>
      </c>
      <c r="B49" s="4"/>
      <c r="C49" s="5" t="s">
        <v>18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24" t="s">
        <v>19</v>
      </c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22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2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2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2"/>
      <c r="B54" s="33" t="s">
        <v>16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2"/>
      <c r="B55" s="6" t="s">
        <v>32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2"/>
      <c r="B56" s="32" t="s">
        <v>17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2"/>
      <c r="B57" s="7" t="s">
        <v>12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2"/>
      <c r="B58" s="43" t="s">
        <v>33</v>
      </c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25"/>
      <c r="B59" s="1"/>
      <c r="C59" s="1"/>
      <c r="D59" s="6"/>
      <c r="E59" s="1"/>
      <c r="F59" s="1"/>
      <c r="G59" s="6"/>
      <c r="H59" s="1"/>
      <c r="I59" s="2"/>
      <c r="J59" s="1"/>
    </row>
    <row r="60" spans="1:10" x14ac:dyDescent="0.25">
      <c r="A60" s="26"/>
      <c r="B60" s="27"/>
      <c r="C60" s="27"/>
      <c r="D60" s="28"/>
      <c r="E60" s="27"/>
      <c r="F60" s="27"/>
      <c r="G60" s="27"/>
      <c r="H60" s="27"/>
      <c r="I60" s="29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9">
    <mergeCell ref="C41:F41"/>
    <mergeCell ref="B26:B27"/>
    <mergeCell ref="A26:A27"/>
    <mergeCell ref="C26:F27"/>
    <mergeCell ref="I26:I27"/>
    <mergeCell ref="G26:G27"/>
    <mergeCell ref="H26:H27"/>
    <mergeCell ref="C28:F28"/>
    <mergeCell ref="C34:F34"/>
  </mergeCells>
  <hyperlinks>
    <hyperlink ref="B58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2022-08-25T16:05:14Z</cp:lastPrinted>
  <dcterms:created xsi:type="dcterms:W3CDTF">2001-09-15T22:28:18Z</dcterms:created>
  <dcterms:modified xsi:type="dcterms:W3CDTF">2023-02-09T12:13:42Z</dcterms:modified>
</cp:coreProperties>
</file>