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BICENTENARIO\"/>
    </mc:Choice>
  </mc:AlternateContent>
  <xr:revisionPtr revIDLastSave="0" documentId="13_ncr:1_{4D132C01-8843-4670-952F-64118777E0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<sst xmlns="http://schemas.openxmlformats.org/spreadsheetml/2006/main" count="25" uniqueCount="25">
  <si>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</si>
  <si>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</si>
  <si>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</si>
  <si>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</si>
  <si>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</si>
  <si>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</si>
  <si>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</si>
  <si>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</si>
  <si>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</si>
  <si>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</si>
  <si>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</si>
  <si>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</si>
  <si>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 xml:space="preserve">TOTAL  : </t>
  </si>
  <si>
    <t>: 15 dias</t>
  </si>
  <si>
    <t xml:space="preserve">      </t>
  </si>
  <si>
    <t xml:space="preserve">Garantía </t>
  </si>
  <si>
    <t xml:space="preserve">: 6 meses </t>
  </si>
  <si>
    <t>CENCOMEX S.A.</t>
  </si>
  <si>
    <t>: 15 dias posterior a OC</t>
  </si>
  <si>
    <t xml:space="preserve">Soporte Técnico </t>
  </si>
  <si>
    <t>Jorge Fernández</t>
  </si>
  <si>
    <t>cel. +569 76720543</t>
  </si>
  <si>
    <t>jfernandez@cencomex.cl</t>
  </si>
  <si>
    <t>EBM000373</t>
  </si>
  <si>
    <t>Pedal Doble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</si>
</sst>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;&quot;$&quot;\-#,##0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18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167" fontId="2" fillId="0" borderId="0"/>
    <xf numFmtId="167" fontId="4" fillId="0" borderId="0"/>
    <xf numFmtId="167" fontId="4" fillId="0" borderId="0"/>
    <xf numFmtId="167" fontId="2" fillId="0" borderId="0"/>
    <xf numFmtId="167" fontId="13" fillId="0" borderId="0"/>
    <xf numFmtId="167" fontId="4" fillId="0" borderId="0"/>
    <xf numFmtId="167" fontId="1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14" fillId="0" borderId="0"/>
    <xf numFmtId="0" fontId="15" fillId="0" borderId="0"/>
    <xf numFmtId="0" fontId="14" fillId="0" borderId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6" fillId="0" borderId="0"/>
    <xf numFmtId="0" fontId="14" fillId="0" borderId="0" applyBorder="0"/>
    <xf numFmtId="0" fontId="14" fillId="0" borderId="0" applyBorder="0"/>
    <xf numFmtId="0" fontId="14" fillId="0" borderId="0" applyBorder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10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2" borderId="3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0" fillId="0" borderId="10" xfId="0" applyFont="1" applyBorder="1"/>
    <xf numFmtId="3" fontId="11" fillId="0" borderId="3" xfId="0" applyNumberFormat="1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3" fontId="11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/>
    <xf numFmtId="0" fontId="5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3" xfId="35" applyFont="1" applyBorder="1" applyAlignment="1">
      <alignment horizontal="center"/>
    </xf>
    <xf numFmtId="5" fontId="4" fillId="0" borderId="3" xfId="35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7" fillId="0" borderId="0" xfId="37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35" applyFont="1" applyBorder="1" applyAlignment="1">
      <alignment horizontal="center" vertical="center" wrapText="1"/>
    </xf>
    <xf numFmtId="0" fontId="10" fillId="0" borderId="0" xfId="35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0">
    <cellStyle name="Comma 2" xfId="24" xr:uid="{00000000-0005-0000-0000-000000000000}"/>
    <cellStyle name="Comma 2 2" xfId="32" xr:uid="{00000000-0005-0000-0000-000001000000}"/>
    <cellStyle name="Currency 2" xfId="26" xr:uid="{00000000-0005-0000-0000-000002000000}"/>
    <cellStyle name="Currency 2 2" xfId="34" xr:uid="{00000000-0005-0000-0000-000003000000}"/>
    <cellStyle name="Hipervínculo" xfId="37" builtinId="8"/>
    <cellStyle name="Millares 2" xfId="23" xr:uid="{00000000-0005-0000-0000-000005000000}"/>
    <cellStyle name="Millares 2 2" xfId="31" xr:uid="{00000000-0005-0000-0000-000006000000}"/>
    <cellStyle name="Moneda 2" xfId="1" xr:uid="{00000000-0005-0000-0000-000007000000}"/>
    <cellStyle name="Moneda 2 2" xfId="25" xr:uid="{00000000-0005-0000-0000-000008000000}"/>
    <cellStyle name="Moneda 2 2 2" xfId="33" xr:uid="{00000000-0005-0000-0000-000009000000}"/>
    <cellStyle name="Normal" xfId="0" builtinId="0"/>
    <cellStyle name="Normal 10" xfId="16" xr:uid="{00000000-0005-0000-0000-00000B000000}"/>
    <cellStyle name="Normal 11" xfId="17" xr:uid="{00000000-0005-0000-0000-00000C000000}"/>
    <cellStyle name="Normal 12" xfId="18" xr:uid="{00000000-0005-0000-0000-00000D000000}"/>
    <cellStyle name="Normal 13" xfId="19" xr:uid="{00000000-0005-0000-0000-00000E000000}"/>
    <cellStyle name="Normal 14" xfId="35" xr:uid="{00000000-0005-0000-0000-00000F000000}"/>
    <cellStyle name="Normal 15" xfId="5" xr:uid="{00000000-0005-0000-0000-000010000000}"/>
    <cellStyle name="Normal 2" xfId="2" xr:uid="{00000000-0005-0000-0000-000011000000}"/>
    <cellStyle name="Normal 2 2" xfId="20" xr:uid="{00000000-0005-0000-0000-000012000000}"/>
    <cellStyle name="Normal 2 3" xfId="36" xr:uid="{00000000-0005-0000-0000-000013000000}"/>
    <cellStyle name="Normal 2 4" xfId="7" xr:uid="{00000000-0005-0000-0000-000014000000}"/>
    <cellStyle name="Normal 3" xfId="3" xr:uid="{00000000-0005-0000-0000-000015000000}"/>
    <cellStyle name="Normal 3 2" xfId="4" xr:uid="{00000000-0005-0000-0000-000016000000}"/>
    <cellStyle name="Normal 3 2 2" xfId="9" xr:uid="{00000000-0005-0000-0000-000017000000}"/>
    <cellStyle name="Normal 3 2 3" xfId="39" xr:uid="{00000000-0005-0000-0000-000018000000}"/>
    <cellStyle name="Normal 3 3" xfId="11" xr:uid="{00000000-0005-0000-0000-000019000000}"/>
    <cellStyle name="Normal 3 4" xfId="27" xr:uid="{00000000-0005-0000-0000-00001A000000}"/>
    <cellStyle name="Normal 3 5" xfId="8" xr:uid="{00000000-0005-0000-0000-00001B000000}"/>
    <cellStyle name="Normal 3 6" xfId="38" xr:uid="{00000000-0005-0000-0000-00001C000000}"/>
    <cellStyle name="Normal 4" xfId="10" xr:uid="{00000000-0005-0000-0000-00001D000000}"/>
    <cellStyle name="Normal 4 2" xfId="28" xr:uid="{00000000-0005-0000-0000-00001E000000}"/>
    <cellStyle name="Normal 5" xfId="6" xr:uid="{00000000-0005-0000-0000-00001F000000}"/>
    <cellStyle name="Normal 5 2" xfId="30" xr:uid="{00000000-0005-0000-0000-000020000000}"/>
    <cellStyle name="Normal 5 3" xfId="29" xr:uid="{00000000-0005-0000-0000-000021000000}"/>
    <cellStyle name="Normal 6" xfId="12" xr:uid="{00000000-0005-0000-0000-000022000000}"/>
    <cellStyle name="Normal 6 2" xfId="22" xr:uid="{00000000-0005-0000-0000-000023000000}"/>
    <cellStyle name="Normal 7" xfId="13" xr:uid="{00000000-0005-0000-0000-000024000000}"/>
    <cellStyle name="Normal 7 2" xfId="21" xr:uid="{00000000-0005-0000-0000-000025000000}"/>
    <cellStyle name="Normal 8" xfId="14" xr:uid="{00000000-0005-0000-0000-000026000000}"/>
    <cellStyle name="Normal 9" xfId="15" xr:uid="{00000000-0005-0000-0000-00002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        10 de Abril del  2023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				E-MAIL	:</a:t>
          </a:r>
          <a:endParaRPr lang="es-ES_tradnl" u="sng">
            <a:solidFill>
              <a:srgbClr val="002060"/>
            </a:solidFill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771525</xdr:colOff>
      <xdr:row>47</xdr:row>
      <xdr:rowOff>19050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7854202"/>
          <a:ext cx="8597713" cy="110882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0</xdr:row>
      <xdr:rowOff>123825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916019" y="123825"/>
          <a:ext cx="4057651" cy="18764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115419</xdr:colOff>
      <xdr:row>0</xdr:row>
      <xdr:rowOff>152399</xdr:rowOff>
    </xdr:from>
    <xdr:to>
      <xdr:col>9</xdr:col>
      <xdr:colOff>61278</xdr:colOff>
      <xdr:row>10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6019" y="152399"/>
          <a:ext cx="4184484" cy="1790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showGridLines="0" tabSelected="1" topLeftCell="A27" zoomScaleNormal="100" workbookViewId="0">
      <selection activeCell="J29" sqref="J29"/>
    </sheetView>
  </sheetViews>
  <sheetFormatPr baseColWidth="10" defaultRowHeight="15"/>
  <cols>
    <col min="1" max="1" width="13.44140625" customWidth="1"/>
    <col min="2" max="2" width="16.77734375" style="20" customWidth="1"/>
    <col min="3" max="3" width="14.21875" style="20" customWidth="1"/>
    <col min="4" max="4" width="11.5546875" style="20"/>
    <col min="5" max="5" width="10" style="20" customWidth="1"/>
    <col min="6" max="6" width="7.44140625" style="20" customWidth="1"/>
    <col min="7" max="7" width="18.109375" style="20" customWidth="1"/>
    <col min="8" max="8" width="12.109375" style="20" hidden="1" customWidth="1"/>
    <col min="9" max="9" width="13.88671875" style="20" customWidth="1"/>
    <col min="11" max="11" width="13.109375" bestFit="1" customWidth="1"/>
  </cols>
  <sheetData>
    <row r="1" spans="1:9">
      <c r="A1" s="9"/>
      <c r="B1" s="23"/>
      <c r="C1" s="23"/>
      <c r="D1" s="23"/>
      <c r="E1" s="23"/>
      <c r="F1" s="23"/>
      <c r="G1" s="23"/>
      <c r="H1" s="23"/>
      <c r="I1" s="24"/>
    </row>
    <row r="2" spans="1:9">
      <c r="A2" s="10"/>
      <c r="I2" s="21"/>
    </row>
    <row r="3" spans="1:9">
      <c r="A3" s="10"/>
      <c r="I3" s="21"/>
    </row>
    <row r="4" spans="1:9">
      <c r="A4" s="10"/>
      <c r="I4" s="21"/>
    </row>
    <row r="5" spans="1:9">
      <c r="A5" s="10"/>
      <c r="I5" s="21"/>
    </row>
    <row r="6" spans="1:9">
      <c r="A6" s="10"/>
      <c r="I6" s="21"/>
    </row>
    <row r="7" spans="1:9">
      <c r="A7" s="10"/>
      <c r="I7" s="21"/>
    </row>
    <row r="8" spans="1:9">
      <c r="A8" s="10"/>
      <c r="I8" s="21"/>
    </row>
    <row r="9" spans="1:9">
      <c r="A9" s="10"/>
      <c r="I9" s="21"/>
    </row>
    <row r="10" spans="1:9">
      <c r="A10" s="10"/>
      <c r="I10" s="21"/>
    </row>
    <row r="11" spans="1:9">
      <c r="A11" s="10"/>
      <c r="I11" s="21"/>
    </row>
    <row r="12" spans="1:9">
      <c r="A12" s="10"/>
      <c r="I12" s="21"/>
    </row>
    <row r="13" spans="1:9">
      <c r="A13" s="10"/>
      <c r="I13" s="21"/>
    </row>
    <row r="14" spans="1:9">
      <c r="A14" s="10"/>
      <c r="I14" s="21"/>
    </row>
    <row r="15" spans="1:9">
      <c r="A15" s="10"/>
      <c r="H15" s="25"/>
      <c r="I15" s="21"/>
    </row>
    <row r="16" spans="1:9">
      <c r="A16" s="10"/>
      <c r="I16" s="21"/>
    </row>
    <row r="17" spans="1:11">
      <c r="A17" s="10"/>
      <c r="I17" s="21"/>
    </row>
    <row r="18" spans="1:11">
      <c r="A18" s="10"/>
      <c r="I18" s="21"/>
    </row>
    <row r="19" spans="1:11">
      <c r="A19" s="10"/>
      <c r="I19" s="21"/>
    </row>
    <row r="20" spans="1:11">
      <c r="A20" s="10"/>
      <c r="I20" s="21"/>
    </row>
    <row r="21" spans="1:11">
      <c r="A21" s="10"/>
      <c r="I21" s="21"/>
      <c r="J21" t="s">
        <v>14</v>
      </c>
    </row>
    <row r="22" spans="1:11">
      <c r="A22" s="10"/>
      <c r="I22" s="21"/>
    </row>
    <row r="23" spans="1:11">
      <c r="A23" s="10"/>
      <c r="I23" s="21"/>
    </row>
    <row r="24" spans="1:11">
      <c r="A24" s="10"/>
      <c r="I24" s="21"/>
    </row>
    <row r="25" spans="1:11">
      <c r="A25" s="10"/>
      <c r="I25" s="21"/>
    </row>
    <row r="26" spans="1:11">
      <c r="A26" s="70" t="s">
        <v>4</v>
      </c>
      <c r="B26" s="70" t="s">
        <v>0</v>
      </c>
      <c r="C26" s="70" t="s">
        <v>5</v>
      </c>
      <c r="D26" s="70"/>
      <c r="E26" s="70"/>
      <c r="F26" s="70"/>
      <c r="G26" s="72" t="s">
        <v>6</v>
      </c>
      <c r="H26" s="73" t="s">
        <v>1</v>
      </c>
      <c r="I26" s="72" t="s">
        <v>10</v>
      </c>
    </row>
    <row r="27" spans="1:11">
      <c r="A27" s="71"/>
      <c r="B27" s="71"/>
      <c r="C27" s="71"/>
      <c r="D27" s="71"/>
      <c r="E27" s="71"/>
      <c r="F27" s="71"/>
      <c r="G27" s="72"/>
      <c r="H27" s="74"/>
      <c r="I27" s="72"/>
    </row>
    <row r="28" spans="1:11" ht="4.5" customHeight="1">
      <c r="A28" s="10"/>
      <c r="B28" s="1"/>
      <c r="C28" s="47"/>
      <c r="D28" s="48"/>
      <c r="E28" s="48"/>
      <c r="F28" s="49"/>
      <c r="G28" s="26"/>
      <c r="H28" s="2"/>
      <c r="I28" s="21"/>
    </row>
    <row r="29" spans="1:11" s="8" customFormat="1" ht="15" customHeight="1">
      <c r="A29" s="12">
        <v>1</v>
      </c>
      <c r="B29" s="39" t="s">
        <v>23</v>
      </c>
      <c r="C29" s="68" t="s">
        <v>24</v>
      </c>
      <c r="D29" s="69"/>
      <c r="E29" s="69"/>
      <c r="F29" s="69"/>
      <c r="G29" s="40">
        <v>1231500</v>
      </c>
      <c r="H29" s="27"/>
      <c r="I29" s="11">
        <f>G29*A29</f>
        <v>1231500</v>
      </c>
    </row>
    <row r="30" spans="1:11" ht="15" customHeight="1">
      <c r="A30" s="13"/>
      <c r="B30" s="13"/>
      <c r="C30" s="50"/>
      <c r="D30" s="51"/>
      <c r="E30" s="51"/>
      <c r="F30" s="52"/>
      <c r="G30" s="4"/>
      <c r="H30" s="28"/>
      <c r="I30" s="11"/>
      <c r="K30" s="4"/>
    </row>
    <row r="31" spans="1:11" ht="15" customHeight="1">
      <c r="A31" s="13"/>
      <c r="B31" s="38"/>
      <c r="C31" s="65"/>
      <c r="D31" s="66"/>
      <c r="E31" s="66"/>
      <c r="F31" s="67"/>
      <c r="G31" s="4"/>
      <c r="H31" s="28"/>
      <c r="I31" s="11"/>
      <c r="K31" s="4"/>
    </row>
    <row r="32" spans="1:11" ht="15.75">
      <c r="A32" s="13"/>
      <c r="B32" s="1"/>
      <c r="C32" s="53"/>
      <c r="D32" s="54"/>
      <c r="E32" s="54"/>
      <c r="F32" s="55"/>
      <c r="G32" s="4"/>
      <c r="H32" s="28"/>
      <c r="I32" s="11"/>
      <c r="K32" s="22"/>
    </row>
    <row r="33" spans="1:9" ht="15.75">
      <c r="A33" s="1"/>
      <c r="B33" s="1"/>
      <c r="C33" s="56"/>
      <c r="D33" s="57"/>
      <c r="E33" s="57"/>
      <c r="F33" s="58"/>
      <c r="G33" s="5"/>
      <c r="H33" s="4"/>
      <c r="I33" s="11"/>
    </row>
    <row r="34" spans="1:9" ht="15.75">
      <c r="A34" s="1"/>
      <c r="B34" s="1"/>
      <c r="C34" s="7"/>
      <c r="D34" s="7"/>
      <c r="E34" s="7"/>
      <c r="F34" s="29"/>
      <c r="G34" s="5"/>
      <c r="H34" s="4"/>
      <c r="I34" s="11"/>
    </row>
    <row r="35" spans="1:9" ht="15.75" customHeight="1">
      <c r="A35" s="1"/>
      <c r="B35" s="35"/>
      <c r="C35" s="59"/>
      <c r="D35" s="60"/>
      <c r="E35" s="60"/>
      <c r="F35" s="61"/>
      <c r="G35" s="5"/>
      <c r="H35" s="4"/>
      <c r="I35" s="11"/>
    </row>
    <row r="36" spans="1:9" ht="15.75">
      <c r="A36" s="1"/>
      <c r="B36" s="1"/>
      <c r="C36" s="59"/>
      <c r="D36" s="60"/>
      <c r="E36" s="60"/>
      <c r="F36" s="61"/>
      <c r="G36" s="6"/>
      <c r="H36" s="4"/>
      <c r="I36" s="11"/>
    </row>
    <row r="37" spans="1:9" ht="15.75">
      <c r="A37" s="14"/>
      <c r="B37" s="14"/>
      <c r="C37" s="62"/>
      <c r="D37" s="63"/>
      <c r="E37" s="63"/>
      <c r="F37" s="64"/>
      <c r="G37" s="30" t="s">
        <v>8</v>
      </c>
      <c r="H37" s="15" t="e">
        <f>+#REF!</f>
        <v>#REF!</v>
      </c>
      <c r="I37" s="15">
        <f>SUM(I28:I36)</f>
        <v>1231500</v>
      </c>
    </row>
    <row r="38" spans="1:9" ht="15.75">
      <c r="A38" s="16"/>
      <c r="B38" s="7"/>
      <c r="C38" s="7"/>
      <c r="D38" s="7"/>
      <c r="E38" s="7"/>
      <c r="F38" s="7"/>
      <c r="G38" s="3" t="s">
        <v>9</v>
      </c>
      <c r="H38" s="28" t="e">
        <f>H37*19%</f>
        <v>#REF!</v>
      </c>
      <c r="I38" s="17">
        <f>I37*19%</f>
        <v>233985</v>
      </c>
    </row>
    <row r="39" spans="1:9" ht="15.75">
      <c r="A39" s="16"/>
      <c r="B39" s="7"/>
      <c r="C39" s="7"/>
      <c r="D39" s="7"/>
      <c r="E39" s="7"/>
      <c r="F39" s="7"/>
      <c r="G39" s="30" t="s">
        <v>12</v>
      </c>
      <c r="H39" s="15" t="e">
        <f>SUM(H37:H38)</f>
        <v>#REF!</v>
      </c>
      <c r="I39" s="15">
        <f>I38+I37</f>
        <v>1465485</v>
      </c>
    </row>
    <row r="40" spans="1:9">
      <c r="A40" s="10"/>
      <c r="I40" s="21"/>
    </row>
    <row r="41" spans="1:9">
      <c r="A41" s="10"/>
      <c r="I41" s="21"/>
    </row>
    <row r="42" spans="1:9">
      <c r="A42" s="10"/>
      <c r="I42" s="21"/>
    </row>
    <row r="43" spans="1:9" ht="15.75">
      <c r="A43" s="18" t="s">
        <v>7</v>
      </c>
      <c r="B43" s="46" t="s">
        <v>11</v>
      </c>
      <c r="C43" s="46"/>
      <c r="I43" s="21"/>
    </row>
    <row r="44" spans="1:9" ht="15.75">
      <c r="A44" s="18" t="s">
        <v>3</v>
      </c>
      <c r="B44" s="46" t="s">
        <v>13</v>
      </c>
      <c r="C44" s="46"/>
      <c r="I44" s="21"/>
    </row>
    <row r="45" spans="1:9" ht="15.75">
      <c r="A45" s="18" t="s">
        <v>2</v>
      </c>
      <c r="B45" s="46" t="s">
        <v>18</v>
      </c>
      <c r="C45" s="46"/>
      <c r="I45" s="21"/>
    </row>
    <row r="46" spans="1:9" ht="15.75">
      <c r="A46" s="36" t="s">
        <v>15</v>
      </c>
      <c r="B46" s="46" t="s">
        <v>16</v>
      </c>
      <c r="C46" s="46"/>
      <c r="I46" s="21"/>
    </row>
    <row r="47" spans="1:9" ht="15.75">
      <c r="A47" s="36"/>
      <c r="B47" s="37"/>
      <c r="I47" s="21"/>
    </row>
    <row r="48" spans="1:9">
      <c r="A48" s="10"/>
      <c r="G48" s="31"/>
      <c r="I48" s="21"/>
    </row>
    <row r="49" spans="1:9">
      <c r="A49" s="41" t="s">
        <v>20</v>
      </c>
      <c r="B49" s="42"/>
      <c r="F49" s="31"/>
      <c r="G49" s="31"/>
      <c r="I49" s="21"/>
    </row>
    <row r="50" spans="1:9">
      <c r="A50" s="41" t="s">
        <v>19</v>
      </c>
      <c r="B50" s="41"/>
      <c r="F50" s="31"/>
      <c r="G50" s="31"/>
      <c r="I50" s="21"/>
    </row>
    <row r="51" spans="1:9">
      <c r="A51" s="43" t="s">
        <v>17</v>
      </c>
      <c r="B51" s="43"/>
      <c r="F51" s="31"/>
      <c r="G51" s="31"/>
      <c r="I51" s="21"/>
    </row>
    <row r="52" spans="1:9">
      <c r="A52" s="44" t="s">
        <v>22</v>
      </c>
      <c r="B52" s="43"/>
      <c r="D52" s="31"/>
      <c r="G52" s="31"/>
      <c r="I52" s="21"/>
    </row>
    <row r="53" spans="1:9">
      <c r="A53" s="45" t="s">
        <v>21</v>
      </c>
      <c r="B53" s="41"/>
      <c r="D53" s="31"/>
      <c r="H53" s="21"/>
      <c r="I53" s="21"/>
    </row>
    <row r="54" spans="1:9">
      <c r="A54" s="19"/>
      <c r="B54" s="32"/>
      <c r="C54" s="32"/>
      <c r="D54" s="33"/>
      <c r="E54" s="32"/>
      <c r="F54" s="32"/>
      <c r="G54" s="32"/>
      <c r="H54" s="32"/>
      <c r="I54" s="34"/>
    </row>
    <row r="55" spans="1:9">
      <c r="D55" s="31"/>
    </row>
  </sheetData>
  <mergeCells count="22">
    <mergeCell ref="B26:B27"/>
    <mergeCell ref="A26:A27"/>
    <mergeCell ref="C26:F27"/>
    <mergeCell ref="I26:I27"/>
    <mergeCell ref="G26:G27"/>
    <mergeCell ref="H26:H27"/>
    <mergeCell ref="B46:C46"/>
    <mergeCell ref="B45:C45"/>
    <mergeCell ref="B44:C44"/>
    <mergeCell ref="B43:C43"/>
    <mergeCell ref="C28:F28"/>
    <mergeCell ref="C30:F30"/>
    <mergeCell ref="C32:F32"/>
    <mergeCell ref="C33:F33"/>
    <mergeCell ref="C35:F37"/>
    <mergeCell ref="C31:F31"/>
    <mergeCell ref="C29:F29"/>
    <mergeCell ref="A49:B49"/>
    <mergeCell ref="A50:B50"/>
    <mergeCell ref="A51:B51"/>
    <mergeCell ref="A52:B52"/>
    <mergeCell ref="A53:B53"/>
  </mergeCells>
  <hyperlinks>
    <hyperlink ref="A52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laser</cp:lastModifiedBy>
  <cp:lastPrinted>2019-03-01T18:48:57Z</cp:lastPrinted>
  <dcterms:created xsi:type="dcterms:W3CDTF">2001-09-15T22:28:18Z</dcterms:created>
  <dcterms:modified xsi:type="dcterms:W3CDTF">2023-04-10T20:49:28Z</dcterms:modified>
</cp:coreProperties>
</file>