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showInkAnnotation="0"/>
  <mc:AlternateContent xmlns:mc="http://schemas.openxmlformats.org/markup-compatibility/2006">
    <mc:Choice Requires="x15">
      <x15ac:absPath xmlns:x15ac="http://schemas.microsoft.com/office/spreadsheetml/2010/11/ac" url="Z:\001 Presupuestos\001 PRESUPUESTOS CLINICAS\CLINICA ALEMANA SANTIAGO\"/>
    </mc:Choice>
  </mc:AlternateContent>
  <xr:revisionPtr revIDLastSave="0" documentId="13_ncr:1_{F149BDC2-46ED-43BB-939A-3F7ACBA15990}" xr6:coauthVersionLast="47" xr6:coauthVersionMax="47" xr10:uidLastSave="{00000000-0000-0000-0000-000000000000}"/>
  <bookViews>
    <workbookView xWindow="20370" yWindow="-120" windowWidth="2064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</workbook>
</file>

<file path=xl/calcChain.xml><?xml version="1.0" encoding="utf-8"?>
<calcChain xmlns="http://schemas.openxmlformats.org/spreadsheetml/2006/main">
  <c r="I29" i="2" l="1"/>
  <c r="I30" i="2"/>
  <c r="I28" i="2"/>
  <c r="I40" i="2" s="1"/>
  <c r="H40" i="2"/>
  <c r="H41" i="2"/>
  <c r="H42" i="2" s="1"/>
  <c r="I41" i="2" l="1"/>
  <c r="I42" i="2" s="1"/>
</calcChain>
</file>

<file path=xl/sharedStrings.xml><?xml version="1.0" encoding="utf-8"?>
<sst xmlns="http://schemas.openxmlformats.org/spreadsheetml/2006/main" count="26" uniqueCount="26">
  <si>
    <t>CANTIDAD</t>
  </si>
  <si>
    <t>CODIGO</t>
  </si>
  <si>
    <t>DETALLE</t>
  </si>
  <si>
    <t>PRECIO UNITARIO</t>
  </si>
  <si>
    <t>TOTAL</t>
  </si>
  <si>
    <t xml:space="preserve">PRECIO TOTAL </t>
  </si>
  <si>
    <t xml:space="preserve">NETO : </t>
  </si>
  <si>
    <t xml:space="preserve">IVA : </t>
  </si>
  <si>
    <t xml:space="preserve">Total  : </t>
  </si>
  <si>
    <t>Forma de pago</t>
  </si>
  <si>
    <t xml:space="preserve">: 30 Dias </t>
  </si>
  <si>
    <t>Validez</t>
  </si>
  <si>
    <t xml:space="preserve">: 15 Dias </t>
  </si>
  <si>
    <t xml:space="preserve">Plazo de entrega </t>
  </si>
  <si>
    <t>Atentamente</t>
  </si>
  <si>
    <t>BATERIA GL5</t>
  </si>
  <si>
    <t>UL2.4-12</t>
  </si>
  <si>
    <t>MANO DE OBRA:</t>
  </si>
  <si>
    <t xml:space="preserve">  - diagnostico</t>
  </si>
  <si>
    <t xml:space="preserve">  - Reparación</t>
  </si>
  <si>
    <t xml:space="preserve"> - Pruebas funcionales</t>
  </si>
  <si>
    <t xml:space="preserve"> - Traslados</t>
  </si>
  <si>
    <t>Hand Control</t>
  </si>
  <si>
    <t>elevador pacientes Guldmann, modelo GL5; 205 Kg</t>
  </si>
  <si>
    <t>serie borrada</t>
  </si>
  <si>
    <t>: 30 días post recepción OC, salvo quiebre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</si>
</sst>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Ch$&quot;* #,##0.00_);_(&quot;Ch$&quot;* \(#,##0.00\);_(&quot;Ch$&quot;* &quot;-&quot;??_);_(@_)"/>
    <numFmt numFmtId="165" formatCode="_-&quot;$&quot;\ * #,##0_-;\-&quot;$&quot;\ * #,##0_-;_-&quot;$&quot;\ * &quot;-&quot;_-;_-@_-"/>
    <numFmt numFmtId="166" formatCode="#,##0_ ;\-#,##0\ "/>
    <numFmt numFmtId="167" formatCode="[$$-340A]\ #,##0"/>
    <numFmt numFmtId="168" formatCode="&quot;$&quot;\ #,##0;\-&quot;$&quot;\ #,##0"/>
    <numFmt numFmtId="169" formatCode="&quot;$&quot;\ #,##0"/>
  </numFmts>
  <fonts count="17" x14ac:knownFonts="1">
    <font>
      <sz val="11"/>
      <name val="Bookman Old Style"/>
      <family val="1"/>
    </font>
    <font>
      <b/>
      <sz val="9"/>
      <name val="Bookman Old Style"/>
      <family val="1"/>
    </font>
    <font>
      <sz val="9"/>
      <name val="Bookman Old Style"/>
      <family val="1"/>
    </font>
    <font>
      <b/>
      <sz val="11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1"/>
      <name val="Bookman Old Style"/>
      <family val="1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Bookman Old Style"/>
      <family val="1"/>
    </font>
    <font>
      <b/>
      <sz val="9"/>
      <color theme="1"/>
      <name val="Bookman Old Style"/>
      <family val="1"/>
    </font>
    <font>
      <sz val="10"/>
      <color rgb="FFFF0000"/>
      <name val="Bookman Old Style"/>
      <family val="1"/>
    </font>
    <font>
      <sz val="11"/>
      <name val="Calibri"/>
      <family val="2"/>
      <scheme val="minor"/>
    </font>
    <font>
      <sz val="11"/>
      <color theme="1"/>
      <name val="Bookman Old Style"/>
      <family val="1"/>
    </font>
    <font>
      <sz val="12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7" fillId="0" borderId="0"/>
    <xf numFmtId="167" fontId="7" fillId="0" borderId="0"/>
  </cellStyleXfs>
  <cellXfs count="7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3" xfId="0" applyBorder="1"/>
    <xf numFmtId="0" fontId="2" fillId="0" borderId="4" xfId="2" applyFont="1" applyBorder="1" applyAlignment="1">
      <alignment horizontal="center"/>
    </xf>
    <xf numFmtId="0" fontId="2" fillId="0" borderId="4" xfId="2" applyFont="1" applyBorder="1" applyAlignment="1">
      <alignment horizontal="left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166" fontId="2" fillId="0" borderId="5" xfId="0" applyNumberFormat="1" applyFont="1" applyBorder="1" applyAlignment="1">
      <alignment horizontal="center"/>
    </xf>
    <xf numFmtId="165" fontId="2" fillId="0" borderId="0" xfId="2" applyNumberFormat="1" applyFont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/>
    <xf numFmtId="166" fontId="2" fillId="0" borderId="5" xfId="2" applyNumberFormat="1" applyFont="1" applyBorder="1" applyAlignment="1">
      <alignment horizontal="center"/>
    </xf>
    <xf numFmtId="0" fontId="10" fillId="0" borderId="5" xfId="0" applyFont="1" applyBorder="1"/>
    <xf numFmtId="0" fontId="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0" fillId="0" borderId="9" xfId="0" applyBorder="1"/>
    <xf numFmtId="0" fontId="0" fillId="0" borderId="8" xfId="0" applyBorder="1"/>
    <xf numFmtId="0" fontId="12" fillId="0" borderId="3" xfId="0" applyFont="1" applyBorder="1"/>
    <xf numFmtId="0" fontId="13" fillId="0" borderId="6" xfId="0" applyFont="1" applyBorder="1"/>
    <xf numFmtId="165" fontId="3" fillId="0" borderId="0" xfId="0" applyNumberFormat="1" applyFont="1"/>
    <xf numFmtId="0" fontId="13" fillId="0" borderId="10" xfId="0" applyFont="1" applyBorder="1"/>
    <xf numFmtId="0" fontId="13" fillId="0" borderId="11" xfId="0" applyFont="1" applyBorder="1"/>
    <xf numFmtId="165" fontId="3" fillId="0" borderId="11" xfId="0" applyNumberFormat="1" applyFont="1" applyBorder="1"/>
    <xf numFmtId="165" fontId="0" fillId="0" borderId="0" xfId="0" applyNumberFormat="1"/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/>
    </xf>
    <xf numFmtId="0" fontId="0" fillId="0" borderId="7" xfId="0" applyBorder="1"/>
    <xf numFmtId="0" fontId="0" fillId="0" borderId="12" xfId="0" applyBorder="1"/>
    <xf numFmtId="166" fontId="2" fillId="0" borderId="4" xfId="0" applyNumberFormat="1" applyFont="1" applyBorder="1" applyAlignment="1">
      <alignment horizontal="center"/>
    </xf>
    <xf numFmtId="166" fontId="1" fillId="0" borderId="4" xfId="0" applyNumberFormat="1" applyFont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0" fontId="14" fillId="0" borderId="0" xfId="0" applyFont="1"/>
    <xf numFmtId="166" fontId="3" fillId="0" borderId="6" xfId="0" applyNumberFormat="1" applyFont="1" applyBorder="1" applyAlignment="1">
      <alignment horizontal="right"/>
    </xf>
    <xf numFmtId="166" fontId="3" fillId="0" borderId="11" xfId="0" applyNumberFormat="1" applyFont="1" applyBorder="1" applyAlignment="1">
      <alignment horizontal="right"/>
    </xf>
    <xf numFmtId="0" fontId="9" fillId="0" borderId="0" xfId="0" applyFont="1"/>
    <xf numFmtId="0" fontId="8" fillId="0" borderId="14" xfId="0" applyFont="1" applyBorder="1" applyAlignment="1">
      <alignment horizontal="center"/>
    </xf>
    <xf numFmtId="0" fontId="15" fillId="3" borderId="4" xfId="3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8" fontId="8" fillId="0" borderId="4" xfId="0" applyNumberFormat="1" applyFont="1" applyBorder="1" applyAlignment="1">
      <alignment horizontal="center"/>
    </xf>
    <xf numFmtId="169" fontId="8" fillId="0" borderId="5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9" fillId="0" borderId="3" xfId="0" applyFont="1" applyBorder="1" applyAlignment="1">
      <alignment horizontal="left" vertical="center" indent="2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5">
    <cellStyle name="Moned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7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7.png@01D4451F.E245B97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171450</xdr:rowOff>
    </xdr:from>
    <xdr:to>
      <xdr:col>8</xdr:col>
      <xdr:colOff>1228724</xdr:colOff>
      <xdr:row>21</xdr:row>
      <xdr:rowOff>171450</xdr:rowOff>
    </xdr:to>
    <xdr:sp macro="" textlink="">
      <xdr:nvSpPr>
        <xdr:cNvPr id="2" name="8 Rectángulo redondeado">
          <a:extLst>
            <a:ext uri="{FF2B5EF4-FFF2-40B4-BE49-F238E27FC236}">
              <a16:creationId xmlns:a16="http://schemas.microsoft.com/office/drawing/2014/main" id="{ED65EC76-71E3-492D-A8F0-3B2F88307853}"/>
            </a:ext>
          </a:extLst>
        </xdr:cNvPr>
        <xdr:cNvSpPr/>
      </xdr:nvSpPr>
      <xdr:spPr>
        <a:xfrm>
          <a:off x="57150" y="3028950"/>
          <a:ext cx="872426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Clinica Alemana de Santiago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1"/>
            <a:t>				 15</a:t>
          </a:r>
          <a:r>
            <a:rPr lang="es-CL" sz="1100" b="1" baseline="0"/>
            <a:t> de octubre de 2023</a:t>
          </a:r>
          <a:endParaRPr lang="es-CL" sz="1100" b="1"/>
        </a:p>
        <a:p>
          <a:pPr algn="l"/>
          <a:r>
            <a:rPr lang="es-CL" sz="1100" b="1"/>
            <a:t>RUT	: 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96.770.100-9</a:t>
          </a:r>
          <a:endParaRPr lang="es-CL" sz="1100" b="1"/>
        </a:p>
        <a:p>
          <a:pPr algn="l"/>
          <a:r>
            <a:rPr lang="es-CL" sz="1100" b="1"/>
            <a:t>DIRECCIÓN	: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A.V.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Vitacura #5951</a:t>
          </a:r>
          <a:endParaRPr lang="es-CL" sz="1100" b="1"/>
        </a:p>
        <a:p>
          <a:pPr algn="l"/>
          <a:r>
            <a:rPr lang="es-CL" sz="1100" b="1"/>
            <a:t>COMUNA	:  </a:t>
          </a:r>
          <a:r>
            <a:rPr lang="es-CL" sz="1100" b="1">
              <a:effectLst/>
              <a:sym typeface="+mn-ea"/>
            </a:rPr>
            <a:t>Vitacura</a:t>
          </a:r>
          <a:r>
            <a:rPr lang="es-CL" sz="1100" b="1"/>
            <a:t>		     		 Fono</a:t>
          </a:r>
          <a:r>
            <a:rPr lang="es-CL" sz="1100" b="1" baseline="0"/>
            <a:t> 	</a:t>
          </a:r>
          <a:r>
            <a:rPr lang="es-CL" sz="1100" b="1"/>
            <a:t>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</a:t>
          </a:r>
          <a:r>
            <a:rPr lang="es-CL" sz="1100" b="1" baseline="0">
              <a:effectLst/>
              <a:sym typeface="+mn-ea"/>
            </a:rPr>
            <a:t>Pablo SIlva Rojas</a:t>
          </a:r>
          <a:r>
            <a:rPr lang="es-CL" sz="1100" b="1" baseline="0"/>
            <a:t>			 E-MAIL 	: </a:t>
          </a:r>
          <a:r>
            <a:rPr lang="es-C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pasilva@alemana.cl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</a:t>
          </a:r>
          <a:endParaRPr lang="es-CL">
            <a:effectLst/>
          </a:endParaRPr>
        </a:p>
      </xdr:txBody>
    </xdr:sp>
    <xdr:clientData/>
  </xdr:twoCellAnchor>
  <xdr:twoCellAnchor>
    <xdr:from>
      <xdr:col>0</xdr:col>
      <xdr:colOff>47625</xdr:colOff>
      <xdr:row>23</xdr:row>
      <xdr:rowOff>19050</xdr:rowOff>
    </xdr:from>
    <xdr:to>
      <xdr:col>8</xdr:col>
      <xdr:colOff>1238250</xdr:colOff>
      <xdr:row>24</xdr:row>
      <xdr:rowOff>161926</xdr:rowOff>
    </xdr:to>
    <xdr:sp macro="" textlink="">
      <xdr:nvSpPr>
        <xdr:cNvPr id="3" name="9 Rectángulo redondeado">
          <a:extLst>
            <a:ext uri="{FF2B5EF4-FFF2-40B4-BE49-F238E27FC236}">
              <a16:creationId xmlns:a16="http://schemas.microsoft.com/office/drawing/2014/main" id="{C4A787E8-947B-4A3B-B58B-D07AB3B5EAF3}"/>
            </a:ext>
          </a:extLst>
        </xdr:cNvPr>
        <xdr:cNvSpPr/>
      </xdr:nvSpPr>
      <xdr:spPr>
        <a:xfrm>
          <a:off x="47625" y="4400550"/>
          <a:ext cx="8743950" cy="3333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43</xdr:row>
      <xdr:rowOff>171450</xdr:rowOff>
    </xdr:from>
    <xdr:to>
      <xdr:col>4</xdr:col>
      <xdr:colOff>567690</xdr:colOff>
      <xdr:row>45</xdr:row>
      <xdr:rowOff>85725</xdr:rowOff>
    </xdr:to>
    <xdr:sp macro="" textlink="">
      <xdr:nvSpPr>
        <xdr:cNvPr id="4" name="Text Box 44">
          <a:extLst>
            <a:ext uri="{FF2B5EF4-FFF2-40B4-BE49-F238E27FC236}">
              <a16:creationId xmlns:a16="http://schemas.microsoft.com/office/drawing/2014/main" id="{CB15DC94-4217-4117-BC62-B389BE2B60E0}"/>
            </a:ext>
          </a:extLst>
        </xdr:cNvPr>
        <xdr:cNvSpPr txBox="1">
          <a:spLocks noChangeArrowheads="1"/>
        </xdr:cNvSpPr>
      </xdr:nvSpPr>
      <xdr:spPr>
        <a:xfrm>
          <a:off x="142875" y="8791575"/>
          <a:ext cx="4615815" cy="29527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8</xdr:col>
      <xdr:colOff>771525</xdr:colOff>
      <xdr:row>52</xdr:row>
      <xdr:rowOff>133350</xdr:rowOff>
    </xdr:to>
    <xdr:sp macro="" textlink="">
      <xdr:nvSpPr>
        <xdr:cNvPr id="6361" name="PORDB1">
          <a:extLst>
            <a:ext uri="{FF2B5EF4-FFF2-40B4-BE49-F238E27FC236}">
              <a16:creationId xmlns:a16="http://schemas.microsoft.com/office/drawing/2014/main" id="{48E0905C-96F6-4664-A81F-29FF97C2EB5C}"/>
            </a:ext>
          </a:extLst>
        </xdr:cNvPr>
        <xdr:cNvSpPr>
          <a:spLocks noChangeArrowheads="1"/>
        </xdr:cNvSpPr>
      </xdr:nvSpPr>
      <xdr:spPr bwMode="auto">
        <a:xfrm>
          <a:off x="0" y="8801100"/>
          <a:ext cx="8324850" cy="1323975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228600</xdr:colOff>
      <xdr:row>1</xdr:row>
      <xdr:rowOff>114301</xdr:rowOff>
    </xdr:from>
    <xdr:to>
      <xdr:col>3</xdr:col>
      <xdr:colOff>714276</xdr:colOff>
      <xdr:row>12</xdr:row>
      <xdr:rowOff>180975</xdr:rowOff>
    </xdr:to>
    <xdr:pic>
      <xdr:nvPicPr>
        <xdr:cNvPr id="8" name="Picture 35" descr="Logo chico">
          <a:extLst>
            <a:ext uri="{FF2B5EF4-FFF2-40B4-BE49-F238E27FC236}">
              <a16:creationId xmlns:a16="http://schemas.microsoft.com/office/drawing/2014/main" id="{593B6573-E716-4511-8AB1-E155EDC77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28600" y="304800"/>
          <a:ext cx="3723640" cy="21621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6</xdr:col>
      <xdr:colOff>552450</xdr:colOff>
      <xdr:row>53</xdr:row>
      <xdr:rowOff>28575</xdr:rowOff>
    </xdr:from>
    <xdr:to>
      <xdr:col>8</xdr:col>
      <xdr:colOff>1028700</xdr:colOff>
      <xdr:row>57</xdr:row>
      <xdr:rowOff>142875</xdr:rowOff>
    </xdr:to>
    <xdr:pic>
      <xdr:nvPicPr>
        <xdr:cNvPr id="6365" name="Imagen 10" descr="logo cencomex">
          <a:extLst>
            <a:ext uri="{FF2B5EF4-FFF2-40B4-BE49-F238E27FC236}">
              <a16:creationId xmlns:a16="http://schemas.microsoft.com/office/drawing/2014/main" id="{9DB457EB-7141-4745-AC9F-8CB3EA101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10210800"/>
          <a:ext cx="19335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209550</xdr:colOff>
      <xdr:row>11</xdr:row>
      <xdr:rowOff>152400</xdr:rowOff>
    </xdr:from>
    <xdr:to>
      <xdr:col>8</xdr:col>
      <xdr:colOff>1007745</xdr:colOff>
      <xdr:row>15</xdr:row>
      <xdr:rowOff>19050</xdr:rowOff>
    </xdr:to>
    <xdr:sp macro="" textlink="">
      <xdr:nvSpPr>
        <xdr:cNvPr id="7" name="25 Rectángulo redondeado">
          <a:extLst>
            <a:ext uri="{FF2B5EF4-FFF2-40B4-BE49-F238E27FC236}">
              <a16:creationId xmlns:a16="http://schemas.microsoft.com/office/drawing/2014/main" id="{1E497D15-A21B-4286-BC25-09FFC70B0788}"/>
            </a:ext>
          </a:extLst>
        </xdr:cNvPr>
        <xdr:cNvSpPr/>
      </xdr:nvSpPr>
      <xdr:spPr>
        <a:xfrm>
          <a:off x="4400550" y="2247900"/>
          <a:ext cx="4160520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400" b="1"/>
            <a:t>PRESUPUESTO DE SERVICIO TÉCNICO</a:t>
          </a:r>
          <a:r>
            <a:rPr lang="es-CL" sz="1400" b="1" baseline="0"/>
            <a:t> Nº7144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226060</xdr:colOff>
      <xdr:row>6</xdr:row>
      <xdr:rowOff>47625</xdr:rowOff>
    </xdr:from>
    <xdr:to>
      <xdr:col>8</xdr:col>
      <xdr:colOff>1004570</xdr:colOff>
      <xdr:row>11</xdr:row>
      <xdr:rowOff>57150</xdr:rowOff>
    </xdr:to>
    <xdr:sp macro="" textlink="">
      <xdr:nvSpPr>
        <xdr:cNvPr id="9" name="26 Rectángulo redondeado">
          <a:extLst>
            <a:ext uri="{FF2B5EF4-FFF2-40B4-BE49-F238E27FC236}">
              <a16:creationId xmlns:a16="http://schemas.microsoft.com/office/drawing/2014/main" id="{3DBE8079-7001-4735-9B47-50E076DE0589}"/>
            </a:ext>
          </a:extLst>
        </xdr:cNvPr>
        <xdr:cNvSpPr/>
      </xdr:nvSpPr>
      <xdr:spPr>
        <a:xfrm>
          <a:off x="4417060" y="1190625"/>
          <a:ext cx="4140835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 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226060</xdr:colOff>
      <xdr:row>0</xdr:row>
      <xdr:rowOff>0</xdr:rowOff>
    </xdr:from>
    <xdr:to>
      <xdr:col>8</xdr:col>
      <xdr:colOff>1007110</xdr:colOff>
      <xdr:row>5</xdr:row>
      <xdr:rowOff>152400</xdr:rowOff>
    </xdr:to>
    <xdr:sp macro="" textlink="">
      <xdr:nvSpPr>
        <xdr:cNvPr id="10" name="27 Rectángulo redondeado">
          <a:extLst>
            <a:ext uri="{FF2B5EF4-FFF2-40B4-BE49-F238E27FC236}">
              <a16:creationId xmlns:a16="http://schemas.microsoft.com/office/drawing/2014/main" id="{699DA6DB-E87E-42EF-A4A7-599EAD498051}"/>
            </a:ext>
          </a:extLst>
        </xdr:cNvPr>
        <xdr:cNvSpPr/>
      </xdr:nvSpPr>
      <xdr:spPr>
        <a:xfrm>
          <a:off x="4417060" y="0"/>
          <a:ext cx="4143375" cy="11049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Central de Compras del Extrasistema S.A.</a:t>
          </a:r>
          <a:endParaRPr lang="es-CL">
            <a:effectLst/>
          </a:endParaRPr>
        </a:p>
        <a:p>
          <a:pPr algn="ctr"/>
          <a:r>
            <a:rPr lang="es-CL" sz="1100"/>
            <a:t>RUT:</a:t>
          </a:r>
          <a:r>
            <a:rPr lang="es-CL" sz="1100" baseline="0"/>
            <a:t> 96.515.660 - 7</a:t>
          </a:r>
        </a:p>
        <a:p>
          <a:pPr algn="ctr"/>
          <a:r>
            <a:rPr lang="es-CL" sz="1100" baseline="0"/>
            <a:t>Dirección: Galvarino # 7640 - Parque Aconcagua - Quilicura</a:t>
          </a:r>
        </a:p>
        <a:p>
          <a:pPr algn="ctr"/>
          <a:r>
            <a:rPr lang="es-CL" sz="1100" baseline="0"/>
            <a:t>www.cencomex.cl</a:t>
          </a:r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presupuestos$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>
        <row r="15">
          <cell r="E15">
            <v>108265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8"/>
  <sheetViews>
    <sheetView showGridLines="0" tabSelected="1" topLeftCell="A4" workbookViewId="0">
      <selection activeCell="G29" sqref="G29"/>
    </sheetView>
  </sheetViews>
  <sheetFormatPr baseColWidth="10" defaultColWidth="11.109375" defaultRowHeight="15" x14ac:dyDescent="0.25"/>
  <cols>
    <col min="1" max="2" width="13.33203125" customWidth="1"/>
    <col min="7" max="7" width="17" customWidth="1"/>
    <col min="8" max="8" width="12.109375" hidden="1" customWidth="1"/>
    <col min="9" max="9" width="14.6640625" customWidth="1"/>
  </cols>
  <sheetData>
    <row r="1" spans="1:9" x14ac:dyDescent="0.25">
      <c r="A1" s="1"/>
      <c r="B1" s="2"/>
      <c r="C1" s="2"/>
      <c r="D1" s="2"/>
      <c r="E1" s="2"/>
      <c r="F1" s="2"/>
      <c r="G1" s="2"/>
      <c r="H1" s="2"/>
      <c r="I1" s="39"/>
    </row>
    <row r="2" spans="1:9" x14ac:dyDescent="0.25">
      <c r="A2" s="3"/>
      <c r="I2" s="21"/>
    </row>
    <row r="3" spans="1:9" x14ac:dyDescent="0.25">
      <c r="A3" s="3"/>
      <c r="I3" s="21"/>
    </row>
    <row r="4" spans="1:9" x14ac:dyDescent="0.25">
      <c r="A4" s="3"/>
      <c r="I4" s="21"/>
    </row>
    <row r="5" spans="1:9" x14ac:dyDescent="0.25">
      <c r="A5" s="3"/>
      <c r="I5" s="21"/>
    </row>
    <row r="6" spans="1:9" x14ac:dyDescent="0.25">
      <c r="A6" s="3"/>
      <c r="I6" s="21"/>
    </row>
    <row r="7" spans="1:9" x14ac:dyDescent="0.25">
      <c r="A7" s="3"/>
      <c r="I7" s="21"/>
    </row>
    <row r="8" spans="1:9" x14ac:dyDescent="0.25">
      <c r="A8" s="3"/>
      <c r="I8" s="21"/>
    </row>
    <row r="9" spans="1:9" x14ac:dyDescent="0.25">
      <c r="A9" s="3"/>
      <c r="I9" s="21"/>
    </row>
    <row r="10" spans="1:9" x14ac:dyDescent="0.25">
      <c r="A10" s="3"/>
      <c r="I10" s="21"/>
    </row>
    <row r="11" spans="1:9" x14ac:dyDescent="0.25">
      <c r="A11" s="3"/>
      <c r="I11" s="21"/>
    </row>
    <row r="12" spans="1:9" x14ac:dyDescent="0.25">
      <c r="A12" s="3"/>
      <c r="I12" s="21"/>
    </row>
    <row r="13" spans="1:9" x14ac:dyDescent="0.25">
      <c r="A13" s="3"/>
      <c r="I13" s="21"/>
    </row>
    <row r="14" spans="1:9" x14ac:dyDescent="0.25">
      <c r="A14" s="3"/>
      <c r="I14" s="21"/>
    </row>
    <row r="15" spans="1:9" x14ac:dyDescent="0.25">
      <c r="A15" s="3"/>
      <c r="H15" s="4"/>
      <c r="I15" s="21"/>
    </row>
    <row r="16" spans="1:9" x14ac:dyDescent="0.25">
      <c r="A16" s="3"/>
      <c r="I16" s="21"/>
    </row>
    <row r="17" spans="1:9" x14ac:dyDescent="0.25">
      <c r="A17" s="3"/>
      <c r="I17" s="21"/>
    </row>
    <row r="18" spans="1:9" x14ac:dyDescent="0.25">
      <c r="A18" s="3"/>
      <c r="I18" s="21"/>
    </row>
    <row r="19" spans="1:9" x14ac:dyDescent="0.25">
      <c r="A19" s="3"/>
      <c r="I19" s="21"/>
    </row>
    <row r="20" spans="1:9" x14ac:dyDescent="0.25">
      <c r="A20" s="3"/>
      <c r="I20" s="21"/>
    </row>
    <row r="21" spans="1:9" x14ac:dyDescent="0.25">
      <c r="A21" s="3"/>
      <c r="I21" s="21"/>
    </row>
    <row r="22" spans="1:9" x14ac:dyDescent="0.25">
      <c r="A22" s="3"/>
      <c r="I22" s="21"/>
    </row>
    <row r="23" spans="1:9" x14ac:dyDescent="0.25">
      <c r="A23" s="3"/>
      <c r="I23" s="21"/>
    </row>
    <row r="24" spans="1:9" x14ac:dyDescent="0.25">
      <c r="A24" s="3"/>
      <c r="I24" s="21"/>
    </row>
    <row r="25" spans="1:9" x14ac:dyDescent="0.25">
      <c r="A25" s="3"/>
      <c r="I25" s="21"/>
    </row>
    <row r="26" spans="1:9" x14ac:dyDescent="0.25">
      <c r="A26" s="72" t="s">
        <v>0</v>
      </c>
      <c r="B26" s="72" t="s">
        <v>1</v>
      </c>
      <c r="C26" s="58" t="s">
        <v>2</v>
      </c>
      <c r="D26" s="59"/>
      <c r="E26" s="59"/>
      <c r="F26" s="60"/>
      <c r="G26" s="55" t="s">
        <v>3</v>
      </c>
      <c r="H26" s="56" t="s">
        <v>4</v>
      </c>
      <c r="I26" s="55" t="s">
        <v>5</v>
      </c>
    </row>
    <row r="27" spans="1:9" x14ac:dyDescent="0.25">
      <c r="A27" s="73"/>
      <c r="B27" s="73"/>
      <c r="C27" s="61"/>
      <c r="D27" s="62"/>
      <c r="E27" s="62"/>
      <c r="F27" s="63"/>
      <c r="G27" s="55"/>
      <c r="H27" s="57"/>
      <c r="I27" s="55"/>
    </row>
    <row r="28" spans="1:9" ht="15.75" customHeight="1" x14ac:dyDescent="0.25">
      <c r="A28" s="47">
        <v>4</v>
      </c>
      <c r="B28" s="53" t="s">
        <v>16</v>
      </c>
      <c r="C28" s="69" t="s">
        <v>15</v>
      </c>
      <c r="D28" s="70"/>
      <c r="E28" s="70"/>
      <c r="F28" s="71"/>
      <c r="G28" s="51">
        <v>45500</v>
      </c>
      <c r="H28" s="46"/>
      <c r="I28" s="52">
        <f>G28*A28</f>
        <v>182000</v>
      </c>
    </row>
    <row r="29" spans="1:9" ht="15.75" customHeight="1" x14ac:dyDescent="0.25">
      <c r="A29" s="47">
        <v>1</v>
      </c>
      <c r="B29" s="53">
        <v>553648</v>
      </c>
      <c r="C29" s="49" t="s">
        <v>22</v>
      </c>
      <c r="D29" s="49"/>
      <c r="E29" s="49"/>
      <c r="F29" s="50"/>
      <c r="G29" s="51">
        <v>296000</v>
      </c>
      <c r="H29" s="46"/>
      <c r="I29" s="52">
        <f>G29*A29</f>
        <v>296000</v>
      </c>
    </row>
    <row r="30" spans="1:9" ht="15.75" x14ac:dyDescent="0.25">
      <c r="A30" s="47">
        <v>1</v>
      </c>
      <c r="B30" s="48">
        <v>111110000</v>
      </c>
      <c r="C30" s="64" t="s">
        <v>17</v>
      </c>
      <c r="D30" s="64"/>
      <c r="E30" s="64"/>
      <c r="F30" s="65"/>
      <c r="G30" s="51">
        <v>250000</v>
      </c>
      <c r="H30" s="51"/>
      <c r="I30" s="51">
        <f>G30*A30</f>
        <v>250000</v>
      </c>
    </row>
    <row r="31" spans="1:9" x14ac:dyDescent="0.25">
      <c r="A31" s="5"/>
      <c r="B31" s="6"/>
      <c r="C31" s="54" t="s">
        <v>18</v>
      </c>
      <c r="D31" s="8"/>
      <c r="E31" s="8"/>
      <c r="F31" s="9"/>
      <c r="G31" s="10"/>
      <c r="H31" s="11"/>
      <c r="I31" s="40"/>
    </row>
    <row r="32" spans="1:9" x14ac:dyDescent="0.25">
      <c r="A32" s="12"/>
      <c r="B32" s="13"/>
      <c r="C32" s="54" t="s">
        <v>19</v>
      </c>
      <c r="D32" s="8"/>
      <c r="E32" s="8"/>
      <c r="F32" s="9"/>
      <c r="G32" s="14"/>
      <c r="H32" s="15"/>
      <c r="I32" s="40"/>
    </row>
    <row r="33" spans="1:10" x14ac:dyDescent="0.25">
      <c r="A33" s="13"/>
      <c r="B33" s="13"/>
      <c r="C33" s="54" t="s">
        <v>20</v>
      </c>
      <c r="D33" s="8"/>
      <c r="E33" s="8"/>
      <c r="F33" s="9"/>
      <c r="G33" s="16"/>
      <c r="H33" s="16"/>
      <c r="I33" s="16"/>
    </row>
    <row r="34" spans="1:10" x14ac:dyDescent="0.25">
      <c r="A34" s="12"/>
      <c r="B34" s="13"/>
      <c r="C34" s="54" t="s">
        <v>21</v>
      </c>
      <c r="D34" s="8"/>
      <c r="E34" s="8"/>
      <c r="F34" s="9"/>
      <c r="G34" s="17"/>
      <c r="H34" s="15"/>
      <c r="I34" s="40"/>
    </row>
    <row r="35" spans="1:10" x14ac:dyDescent="0.25">
      <c r="A35" s="18"/>
      <c r="B35" s="13"/>
      <c r="C35" s="7"/>
      <c r="D35" s="8"/>
      <c r="E35" s="8"/>
      <c r="F35" s="9"/>
      <c r="G35" s="19"/>
      <c r="H35" s="15"/>
      <c r="I35" s="41"/>
    </row>
    <row r="36" spans="1:10" x14ac:dyDescent="0.25">
      <c r="A36" s="20"/>
      <c r="B36" s="20"/>
      <c r="C36" s="66" t="s">
        <v>23</v>
      </c>
      <c r="D36" s="67"/>
      <c r="E36" s="67"/>
      <c r="F36" s="68"/>
      <c r="G36" s="21"/>
      <c r="I36" s="42"/>
    </row>
    <row r="37" spans="1:10" x14ac:dyDescent="0.25">
      <c r="A37" s="20"/>
      <c r="B37" s="20"/>
      <c r="C37" s="7" t="s">
        <v>24</v>
      </c>
      <c r="D37" s="8"/>
      <c r="E37" s="8"/>
      <c r="F37" s="9"/>
      <c r="G37" s="21"/>
      <c r="I37" s="20"/>
    </row>
    <row r="38" spans="1:10" x14ac:dyDescent="0.25">
      <c r="A38" s="20"/>
      <c r="B38" s="20"/>
      <c r="C38" s="7"/>
      <c r="D38" s="8"/>
      <c r="E38" s="8"/>
      <c r="F38" s="9"/>
      <c r="G38" s="21"/>
      <c r="I38" s="20"/>
      <c r="J38" s="43"/>
    </row>
    <row r="39" spans="1:10" x14ac:dyDescent="0.25">
      <c r="A39" s="22"/>
      <c r="B39" s="22"/>
      <c r="C39" s="23"/>
      <c r="D39" s="24"/>
      <c r="E39" s="24"/>
      <c r="F39" s="25"/>
      <c r="G39" s="26"/>
      <c r="H39" s="27"/>
      <c r="I39" s="22"/>
      <c r="J39" s="43"/>
    </row>
    <row r="40" spans="1:10" ht="15.75" x14ac:dyDescent="0.3">
      <c r="A40" s="28"/>
      <c r="G40" s="29" t="s">
        <v>6</v>
      </c>
      <c r="H40" s="30">
        <f>+H28</f>
        <v>0</v>
      </c>
      <c r="I40" s="44">
        <f>SUM(I28:I39)</f>
        <v>728000</v>
      </c>
      <c r="J40" s="43"/>
    </row>
    <row r="41" spans="1:10" x14ac:dyDescent="0.25">
      <c r="A41" s="3"/>
      <c r="G41" s="31" t="s">
        <v>7</v>
      </c>
      <c r="H41" s="30">
        <f>H40*19%</f>
        <v>0</v>
      </c>
      <c r="I41" s="45">
        <f>I40*19%</f>
        <v>138320</v>
      </c>
      <c r="J41" s="43"/>
    </row>
    <row r="42" spans="1:10" x14ac:dyDescent="0.25">
      <c r="A42" s="3"/>
      <c r="G42" s="32" t="s">
        <v>8</v>
      </c>
      <c r="H42" s="33">
        <f>SUM(H40:H41)</f>
        <v>0</v>
      </c>
      <c r="I42" s="45">
        <f>I40+I41</f>
        <v>866320</v>
      </c>
      <c r="J42" s="43"/>
    </row>
    <row r="43" spans="1:10" x14ac:dyDescent="0.25">
      <c r="A43" s="3"/>
      <c r="H43" s="34"/>
      <c r="I43" s="21"/>
      <c r="J43" s="43"/>
    </row>
    <row r="44" spans="1:10" x14ac:dyDescent="0.25">
      <c r="A44" s="3"/>
      <c r="I44" s="21"/>
      <c r="J44" s="43"/>
    </row>
    <row r="45" spans="1:10" x14ac:dyDescent="0.25">
      <c r="A45" s="3"/>
      <c r="I45" s="21"/>
    </row>
    <row r="46" spans="1:10" x14ac:dyDescent="0.25">
      <c r="A46" s="3"/>
      <c r="I46" s="21"/>
    </row>
    <row r="47" spans="1:10" x14ac:dyDescent="0.25">
      <c r="A47" s="3"/>
      <c r="I47" s="21"/>
    </row>
    <row r="48" spans="1:10" ht="15.75" x14ac:dyDescent="0.3">
      <c r="A48" s="35" t="s">
        <v>9</v>
      </c>
      <c r="B48" s="36"/>
      <c r="C48" s="37" t="s">
        <v>10</v>
      </c>
      <c r="I48" s="21"/>
    </row>
    <row r="49" spans="1:9" ht="15.75" x14ac:dyDescent="0.3">
      <c r="A49" s="35" t="s">
        <v>11</v>
      </c>
      <c r="B49" s="36"/>
      <c r="C49" s="37" t="s">
        <v>12</v>
      </c>
      <c r="I49" s="21"/>
    </row>
    <row r="50" spans="1:9" ht="15.75" x14ac:dyDescent="0.3">
      <c r="A50" s="35" t="s">
        <v>13</v>
      </c>
      <c r="B50" s="36"/>
      <c r="C50" s="37" t="s">
        <v>25</v>
      </c>
      <c r="I50" s="21"/>
    </row>
    <row r="51" spans="1:9" ht="15.75" x14ac:dyDescent="0.3">
      <c r="A51" s="35" t="s">
        <v>14</v>
      </c>
      <c r="B51" s="36"/>
      <c r="C51" s="37"/>
      <c r="I51" s="21"/>
    </row>
    <row r="52" spans="1:9" ht="15.75" x14ac:dyDescent="0.3">
      <c r="A52" s="35"/>
      <c r="C52" s="37"/>
      <c r="I52" s="21"/>
    </row>
    <row r="53" spans="1:9" x14ac:dyDescent="0.25">
      <c r="A53" s="3"/>
      <c r="I53" s="21"/>
    </row>
    <row r="54" spans="1:9" x14ac:dyDescent="0.25">
      <c r="A54" s="3"/>
      <c r="I54" s="21"/>
    </row>
    <row r="55" spans="1:9" x14ac:dyDescent="0.25">
      <c r="A55" s="3"/>
      <c r="H55" s="21"/>
      <c r="I55" s="21"/>
    </row>
    <row r="56" spans="1:9" x14ac:dyDescent="0.25">
      <c r="A56" s="3"/>
      <c r="H56" s="21"/>
      <c r="I56" s="21"/>
    </row>
    <row r="57" spans="1:9" x14ac:dyDescent="0.25">
      <c r="A57" s="3"/>
      <c r="H57" s="21"/>
      <c r="I57" s="21"/>
    </row>
    <row r="58" spans="1:9" x14ac:dyDescent="0.25">
      <c r="A58" s="38"/>
      <c r="B58" s="27"/>
      <c r="C58" s="27"/>
      <c r="D58" s="27"/>
      <c r="E58" s="27"/>
      <c r="F58" s="27"/>
      <c r="G58" s="27"/>
      <c r="H58" s="27"/>
      <c r="I58" s="26"/>
    </row>
  </sheetData>
  <mergeCells count="9">
    <mergeCell ref="C36:F36"/>
    <mergeCell ref="C28:F28"/>
    <mergeCell ref="A26:A27"/>
    <mergeCell ref="B26:B27"/>
    <mergeCell ref="G26:G27"/>
    <mergeCell ref="H26:H27"/>
    <mergeCell ref="I26:I27"/>
    <mergeCell ref="C26:F27"/>
    <mergeCell ref="C30:F30"/>
  </mergeCells>
  <printOptions horizontalCentered="1" verticalCentered="1"/>
  <pageMargins left="0.62992125984251968" right="0.23622047244094491" top="0.6692913385826772" bottom="0.74803149606299213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2023-08-07T21:20:35Z</cp:lastPrinted>
  <dcterms:created xsi:type="dcterms:W3CDTF">2001-09-15T22:28:18Z</dcterms:created>
  <dcterms:modified xsi:type="dcterms:W3CDTF">2024-02-19T14:36:06Z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7A37CF2FE3EE42EEAFCB043DB10FDDE5</vt:lpwstr>
  </property>
  <property fmtid="{D5CDD505-2E9C-101B-9397-08002B2CF9AE}" pid="3" name="KSOProductBuildVer">
    <vt:lpwstr>1033-11.2.0.11486</vt:lpwstr>
  </property>
</Properties>
</file>